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3725" tabRatio="731" firstSheet="1" activeTab="1"/>
  </bookViews>
  <sheets>
    <sheet name="1. Ablaufplan " sheetId="1" r:id="rId1"/>
    <sheet name="2. Beschreibung der VA" sheetId="2" r:id="rId2"/>
    <sheet name="3. Kalkulation" sheetId="4" r:id="rId3"/>
    <sheet name="3a. Erläuterungen Kalkulation" sheetId="5" r:id="rId4"/>
    <sheet name="4. Steuerrechtliche Prüfung" sheetId="6" r:id="rId5"/>
    <sheet name="Zuschüsse und Kooperationen" sheetId="7" r:id="rId6"/>
    <sheet name="Spenden und Sponsoring" sheetId="8" r:id="rId7"/>
    <sheet name="Teilnehmerbeiträge" sheetId="9" r:id="rId8"/>
    <sheet name="5. Fragen" sheetId="3" r:id="rId9"/>
    <sheet name="Dropdown" sheetId="10" r:id="rId10"/>
    <sheet name="Tabelle2" sheetId="11" r:id="rId11"/>
  </sheets>
  <externalReferences>
    <externalReference r:id="rId12"/>
  </externalReferences>
  <definedNames>
    <definedName name="_xlnm._FilterDatabase" localSheetId="2" hidden="1">'3. Kalkulation'!$A$3:$Q$241</definedName>
    <definedName name="Geldgeber">[1]Tabelle1!$A$2:$A$7</definedName>
    <definedName name="Z_91AE2D9D_4FE2_467A_ACA3_EE6C6D37079E_.wvu.FilterData" localSheetId="2" hidden="1">'3. Kalkulation'!$A$3:$Q$241</definedName>
    <definedName name="Z_DEE47777_5782_4275_B331_C1CF173823A1_.wvu.FilterData" localSheetId="2" hidden="1">'3. Kalkulation'!$A$3:$Q$241</definedName>
  </definedNames>
  <calcPr calcId="162913"/>
  <customWorkbookViews>
    <customWorkbookView name="Kirschstein - Persönliche Ansicht" guid="{91AE2D9D-4FE2-467A-ACA3-EE6C6D37079E}" mergeInterval="0" personalView="1" maximized="1" windowWidth="1916" windowHeight="895" activeSheetId="4"/>
    <customWorkbookView name="Kerstin Loedding - Persönliche Ansicht" guid="{DEE47777-5782-4275-B331-C1CF173823A1}" mergeInterval="0" personalView="1" maximized="1" windowWidth="1916" windowHeight="975" activeSheetId="2"/>
  </customWorkbookViews>
</workbook>
</file>

<file path=xl/calcChain.xml><?xml version="1.0" encoding="utf-8"?>
<calcChain xmlns="http://schemas.openxmlformats.org/spreadsheetml/2006/main">
  <c r="C99" i="4" l="1"/>
  <c r="C98" i="4"/>
  <c r="P7" i="4" l="1"/>
  <c r="Q7" i="4"/>
  <c r="G7" i="4" l="1"/>
  <c r="O7" i="4"/>
  <c r="O24" i="4" l="1"/>
  <c r="K77" i="4"/>
  <c r="K69" i="4"/>
  <c r="K62" i="4"/>
  <c r="K51" i="4"/>
  <c r="K41" i="4"/>
  <c r="K24" i="4"/>
  <c r="K17" i="4"/>
  <c r="K7" i="4"/>
  <c r="O51" i="4"/>
  <c r="O62" i="4"/>
  <c r="O69" i="4"/>
  <c r="O77" i="4"/>
  <c r="M7" i="4"/>
  <c r="O41" i="4"/>
  <c r="O17" i="4"/>
  <c r="C17" i="4" l="1"/>
  <c r="Q17" i="4" l="1"/>
  <c r="P17" i="4"/>
  <c r="N17" i="4"/>
  <c r="M17" i="4"/>
  <c r="L17" i="4"/>
  <c r="J17" i="4"/>
  <c r="I17" i="4"/>
  <c r="H17" i="4"/>
  <c r="G17" i="4"/>
  <c r="H7" i="4"/>
  <c r="H24" i="4"/>
  <c r="H41" i="4"/>
  <c r="H51" i="4"/>
  <c r="H62" i="4"/>
  <c r="H69" i="4"/>
  <c r="H77" i="4"/>
  <c r="J7" i="4"/>
  <c r="J24" i="4"/>
  <c r="J41" i="4"/>
  <c r="J51" i="4"/>
  <c r="J62" i="4"/>
  <c r="J69" i="4"/>
  <c r="J77" i="4"/>
  <c r="Q77" i="4" l="1"/>
  <c r="P77" i="4"/>
  <c r="N77" i="4"/>
  <c r="M77" i="4"/>
  <c r="L77" i="4"/>
  <c r="I77" i="4"/>
  <c r="G77" i="4"/>
  <c r="C77" i="4"/>
  <c r="N7" i="4"/>
  <c r="L7" i="4"/>
  <c r="I7" i="4"/>
  <c r="C24" i="4"/>
  <c r="G24" i="4"/>
  <c r="I24" i="4"/>
  <c r="L24" i="4"/>
  <c r="M24" i="4"/>
  <c r="N24" i="4"/>
  <c r="P24" i="4"/>
  <c r="Q24" i="4"/>
  <c r="C41" i="4"/>
  <c r="G41" i="4"/>
  <c r="I41" i="4"/>
  <c r="L41" i="4"/>
  <c r="M41" i="4"/>
  <c r="N41" i="4"/>
  <c r="P41" i="4"/>
  <c r="Q41" i="4"/>
  <c r="C51" i="4"/>
  <c r="G51" i="4"/>
  <c r="I51" i="4"/>
  <c r="L51" i="4"/>
  <c r="M51" i="4"/>
  <c r="N51" i="4"/>
  <c r="P51" i="4"/>
  <c r="Q51" i="4"/>
  <c r="C62" i="4"/>
  <c r="G62" i="4"/>
  <c r="I62" i="4"/>
  <c r="L62" i="4"/>
  <c r="M62" i="4"/>
  <c r="N62" i="4"/>
  <c r="P62" i="4"/>
  <c r="Q62" i="4"/>
  <c r="C69" i="4"/>
  <c r="G69" i="4"/>
  <c r="I69" i="4"/>
  <c r="L69" i="4"/>
  <c r="M69" i="4"/>
  <c r="N69" i="4"/>
  <c r="P69" i="4"/>
  <c r="Q69" i="4"/>
  <c r="C94" i="4"/>
  <c r="C79" i="4" l="1"/>
  <c r="C102" i="4" s="1"/>
  <c r="Q79" i="4" l="1"/>
</calcChain>
</file>

<file path=xl/comments1.xml><?xml version="1.0" encoding="utf-8"?>
<comments xmlns="http://schemas.openxmlformats.org/spreadsheetml/2006/main">
  <authors>
    <author>Kerstin Loedding</author>
  </authors>
  <commentList>
    <comment ref="A17" authorId="0">
      <text>
        <r>
          <rPr>
            <b/>
            <sz val="9"/>
            <color indexed="81"/>
            <rFont val="Tahoma"/>
            <family val="2"/>
          </rPr>
          <t>Kerstin Loedding:</t>
        </r>
        <r>
          <rPr>
            <sz val="9"/>
            <color indexed="81"/>
            <rFont val="Tahoma"/>
            <family val="2"/>
          </rPr>
          <t xml:space="preserve">
Hierzu stellen sich v.a. die folgenden Fragen:
(Hintergrund siehe Erläuterungen, Reiter Teilnehmerbeiträge, Einstufung der Veranstaltung in ggf. einen steuerpflichtigen und einen steuerbefreiten Teil):
- Wie ist die Verpflegung in den Pausen gestaltet? 
- Gibt es ein Mittagessen? Wie ist dieses gestaltet?
- Ein Dinner oder eine andere Abendveranstaltung / Rahmenprogramm? 
- Was für Getränke werden ausgegeben (Alkohol?)</t>
        </r>
      </text>
    </comment>
  </commentList>
</comments>
</file>

<file path=xl/comments2.xml><?xml version="1.0" encoding="utf-8"?>
<comments xmlns="http://schemas.openxmlformats.org/spreadsheetml/2006/main">
  <authors>
    <author>Kirschstein</author>
  </authors>
  <commentList>
    <comment ref="A70" authorId="0">
      <text>
        <r>
          <rPr>
            <b/>
            <sz val="9"/>
            <color indexed="81"/>
            <rFont val="Tahoma"/>
            <charset val="1"/>
          </rPr>
          <t>Finanzen:</t>
        </r>
        <r>
          <rPr>
            <sz val="9"/>
            <color indexed="81"/>
            <rFont val="Tahoma"/>
            <charset val="1"/>
          </rPr>
          <t xml:space="preserve">
auch alle nachlaufenden Kosten, denn die Fonds sollen innerhalb von drei
Monaten nach Beendigung der Veranstaltung geschlossen und somit abgerechnet werden</t>
        </r>
      </text>
    </comment>
    <comment ref="C102" authorId="0">
      <text>
        <r>
          <rPr>
            <b/>
            <sz val="9"/>
            <color indexed="81"/>
            <rFont val="Tahoma"/>
            <family val="2"/>
          </rPr>
          <t xml:space="preserve">Einnahmen-Ausgaben </t>
        </r>
        <r>
          <rPr>
            <sz val="9"/>
            <color indexed="81"/>
            <rFont val="Tahoma"/>
            <family val="2"/>
          </rPr>
          <t>muss "Null" oder einen "Überschuss" ergeben</t>
        </r>
      </text>
    </comment>
  </commentList>
</comments>
</file>

<file path=xl/sharedStrings.xml><?xml version="1.0" encoding="utf-8"?>
<sst xmlns="http://schemas.openxmlformats.org/spreadsheetml/2006/main" count="194" uniqueCount="160">
  <si>
    <t>Grundinformation zur Veranstaltung</t>
  </si>
  <si>
    <t>Ziel/Gegenstand der Veranstaltung:</t>
  </si>
  <si>
    <t>Veranstaltungstitel:</t>
  </si>
  <si>
    <t>Referenten</t>
  </si>
  <si>
    <t>…</t>
  </si>
  <si>
    <t>Bewirtung</t>
  </si>
  <si>
    <t>Öffentlichkeitsarbeit</t>
  </si>
  <si>
    <t>Kategorie</t>
  </si>
  <si>
    <t>Position</t>
  </si>
  <si>
    <t>Brutto</t>
  </si>
  <si>
    <t>Rahmenprogramm:</t>
  </si>
  <si>
    <t>Improvisationstheater</t>
  </si>
  <si>
    <t>Sonstiges</t>
  </si>
  <si>
    <t>Zwischensumme</t>
  </si>
  <si>
    <t>Spenden</t>
  </si>
  <si>
    <t>Geldgeber</t>
  </si>
  <si>
    <t>Sponsoring aktiv</t>
  </si>
  <si>
    <t xml:space="preserve">Beispielantworten </t>
  </si>
  <si>
    <t>Entwicklung alternative Energien - EAE 2017</t>
  </si>
  <si>
    <t>Tagung / Vorträge von Uni-Professoren über die Forschung als auch Mitarbeitern der Emergiekonzerne aus der Praxis,
abends lockerer Autausch / come together zu Musik beim Conference Dinner</t>
  </si>
  <si>
    <t xml:space="preserve">Programmablauf,
Orte der Veranstaltung </t>
  </si>
  <si>
    <t>Sponsoring passiv</t>
  </si>
  <si>
    <t>Verantwortlicher, Leiter der Veranstaltung:</t>
  </si>
  <si>
    <t>Ansprechpartner für die Abteilung Finanzen / Koordinator:</t>
  </si>
  <si>
    <t>Datum (ggf. von bis bei mehrtägigen Veranstaltungen):</t>
  </si>
  <si>
    <t xml:space="preserve">Ausführendes Institut / Einrichtung, Kostenstelle/Finanzstelle: </t>
  </si>
  <si>
    <t>Kostenkategorie</t>
  </si>
  <si>
    <t>Raummieten</t>
  </si>
  <si>
    <t>Miete und Ausleihe (Geschirr, Besteck, Gläser)</t>
  </si>
  <si>
    <t>Reinigungskosten</t>
  </si>
  <si>
    <t>…..</t>
  </si>
  <si>
    <t>Deko (Blumen, Servietten, Tischdecken etc.)</t>
  </si>
  <si>
    <t>Kopier-, Porto-, Telefonkosten</t>
  </si>
  <si>
    <t>Geschenke, Präsente (Gutscheine etc.)</t>
  </si>
  <si>
    <t xml:space="preserve">Einladungskarten, Versandtaschen </t>
  </si>
  <si>
    <t>Tagungsmappe, Namensschilder</t>
  </si>
  <si>
    <t>Sonstige Druckkosten, Büromaterialien</t>
  </si>
  <si>
    <t>Vorbereitungsworkshops</t>
  </si>
  <si>
    <t xml:space="preserve">Nachbesprechungen </t>
  </si>
  <si>
    <t xml:space="preserve">Musik, Band, Unterhaltung </t>
  </si>
  <si>
    <t>Getränke (Kaffee, Tee, Wasser, Saft)</t>
  </si>
  <si>
    <t>Snacks (Kekse/Süßigkeiten/Obstkorb)</t>
  </si>
  <si>
    <t>Catering</t>
  </si>
  <si>
    <t>Aftershow, Abschlussparty</t>
  </si>
  <si>
    <t>Stadtführungen und Shuttleservice</t>
  </si>
  <si>
    <t>Conference Dinner am Abend</t>
  </si>
  <si>
    <t>Alkoholische Getränke am Abend</t>
  </si>
  <si>
    <t>Sonstige Veranstaltungen (Tanzen,…..)</t>
  </si>
  <si>
    <t>Flyer, Poster, Plakate…..</t>
  </si>
  <si>
    <t>Veranstaltungsorganisation</t>
  </si>
  <si>
    <t>Räumlichkeiten &amp; Ausstattung</t>
  </si>
  <si>
    <t>Technik-/EDV-ausstattung incl. Betreuung</t>
  </si>
  <si>
    <t>Verwaltungskoordination</t>
  </si>
  <si>
    <t>Publikationen, Handbücher, Video-Dokus</t>
  </si>
  <si>
    <t>Sonstige Ausstattung (Kühltruhen, Garderoben etc.).</t>
  </si>
  <si>
    <t>Social Media (Xing, Facebook, Twitter)</t>
  </si>
  <si>
    <t>SUMMEN AUSGABEN ALLER GELDGEBER</t>
  </si>
  <si>
    <t>SUMMEN EINNAHMEN ALLER GELDGEBER</t>
  </si>
  <si>
    <t>Aktives Sponsoring</t>
  </si>
  <si>
    <t>Passives Sponsoring</t>
  </si>
  <si>
    <t xml:space="preserve">  - Teilnehmerentgelte / steuerbefreiter Teil</t>
  </si>
  <si>
    <t xml:space="preserve">  - Teilnehmerentgelte / steuerpflichtiger Teil</t>
  </si>
  <si>
    <t>EINNAHMEN ./. Ausgaben</t>
  </si>
  <si>
    <t>netto = brutto</t>
  </si>
  <si>
    <t xml:space="preserve">1. Honorare und Gastvorträge </t>
  </si>
  <si>
    <t>1. Hotel- und Übernachtungskosten</t>
  </si>
  <si>
    <t xml:space="preserve">1. Reisekosten </t>
  </si>
  <si>
    <t xml:space="preserve">2. Honorare und Gastvorträge </t>
  </si>
  <si>
    <t>2. Hotel- und Übernachtungskosten</t>
  </si>
  <si>
    <t xml:space="preserve">2. Reisekosten </t>
  </si>
  <si>
    <t>1. SHK / WHK</t>
  </si>
  <si>
    <t>3. SHK / WHK</t>
  </si>
  <si>
    <t>Mittagessen 1. Tag</t>
  </si>
  <si>
    <t>Abendessen 1. Tag</t>
  </si>
  <si>
    <t>Mittagessen 2. Tag</t>
  </si>
  <si>
    <t>Abendessen 2. Tag</t>
  </si>
  <si>
    <t>2. SHK / WHK</t>
  </si>
  <si>
    <t>Drittmittel – Zuschüsse und Kooperationen</t>
  </si>
  <si>
    <t>Spenden und Sponsoring</t>
  </si>
  <si>
    <t xml:space="preserve">Spende </t>
  </si>
  <si>
    <t xml:space="preserve">Teilnehmerbeiträge </t>
  </si>
  <si>
    <t xml:space="preserve">Das Gleiche gilt für einen Kooperationspartner, der keine Gegenleistung für seine Leistung erhält, sondern seine Leistung des gemeinsamen Zweckes wegen, nämlich der gemeinsamen Veranstaltungsausrichtung, erbringt. </t>
  </si>
  <si>
    <r>
      <t xml:space="preserve">Bei einem Zuschuss ist zu prüfen, ob dieser ohne Bedingungen sprich Gegenleistung gezahlt wird und der Zuschussgeber somit uneigennützig diesen gibt, um die Veranstaltung und somit die Leuphana zu fördern. Dann liegt ein </t>
    </r>
    <r>
      <rPr>
        <b/>
        <sz val="10"/>
        <color rgb="FFFF0000"/>
        <rFont val="Calibri"/>
        <family val="2"/>
        <scheme val="minor"/>
      </rPr>
      <t>echter Zuschuss</t>
    </r>
    <r>
      <rPr>
        <sz val="10"/>
        <color theme="1"/>
        <rFont val="Calibri"/>
        <family val="2"/>
        <scheme val="minor"/>
      </rPr>
      <t xml:space="preserve"> vor, der mangels Leistungsaustausch und somit mangels Entgelt und Unternehmereigenschaft als Voraussetzungen des § 1 UStG </t>
    </r>
    <r>
      <rPr>
        <b/>
        <sz val="10"/>
        <color rgb="FFFF0000"/>
        <rFont val="Calibri"/>
        <family val="2"/>
        <scheme val="minor"/>
      </rPr>
      <t>nicht steuerbar</t>
    </r>
    <r>
      <rPr>
        <sz val="10"/>
        <color theme="1"/>
        <rFont val="Calibri"/>
        <family val="2"/>
        <scheme val="minor"/>
      </rPr>
      <t xml:space="preserve"> ist.  </t>
    </r>
  </si>
  <si>
    <r>
      <t xml:space="preserve">Sowohl Zuschüsse als auch Einnahmen von Kooperationspartnern können </t>
    </r>
    <r>
      <rPr>
        <b/>
        <sz val="10"/>
        <color rgb="FFFF0000"/>
        <rFont val="Calibri"/>
        <family val="2"/>
        <scheme val="minor"/>
      </rPr>
      <t>steuerbar</t>
    </r>
    <r>
      <rPr>
        <sz val="10"/>
        <color theme="1"/>
        <rFont val="Calibri"/>
        <family val="2"/>
        <scheme val="minor"/>
      </rPr>
      <t xml:space="preserve"> sein, wenn die Voraussetzungen des § 1 UStG gegeben sind. In diesen Fällen liegt jedoch kein </t>
    </r>
    <r>
      <rPr>
        <b/>
        <sz val="10"/>
        <color rgb="FFFF0000"/>
        <rFont val="Calibri"/>
        <family val="2"/>
        <scheme val="minor"/>
      </rPr>
      <t>echter Zuschuss</t>
    </r>
    <r>
      <rPr>
        <sz val="10"/>
        <color theme="1"/>
        <rFont val="Calibri"/>
        <family val="2"/>
        <scheme val="minor"/>
      </rPr>
      <t xml:space="preserve"> oder </t>
    </r>
    <r>
      <rPr>
        <b/>
        <sz val="10"/>
        <color rgb="FFFF0000"/>
        <rFont val="Calibri"/>
        <family val="2"/>
        <scheme val="minor"/>
      </rPr>
      <t>echte Kooperation</t>
    </r>
    <r>
      <rPr>
        <sz val="10"/>
        <color theme="1"/>
        <rFont val="Calibri"/>
        <family val="2"/>
        <scheme val="minor"/>
      </rPr>
      <t xml:space="preserve"> vor.</t>
    </r>
  </si>
  <si>
    <r>
      <t>Bei einer Spende handelt es sich im Sinne des Gesetzes um eine „</t>
    </r>
    <r>
      <rPr>
        <b/>
        <sz val="10"/>
        <color rgb="FFFF0000"/>
        <rFont val="Calibri"/>
        <family val="2"/>
        <scheme val="minor"/>
      </rPr>
      <t>Zuwendung</t>
    </r>
    <r>
      <rPr>
        <sz val="10"/>
        <color theme="1"/>
        <rFont val="Calibri"/>
        <family val="2"/>
        <scheme val="minor"/>
      </rPr>
      <t xml:space="preserve">“. </t>
    </r>
  </si>
  <si>
    <r>
      <t>Diese ist in</t>
    </r>
    <r>
      <rPr>
        <b/>
        <sz val="10"/>
        <color rgb="FFFF0000"/>
        <rFont val="Calibri"/>
        <family val="2"/>
        <scheme val="minor"/>
      </rPr>
      <t xml:space="preserve"> § 10b EStG</t>
    </r>
    <r>
      <rPr>
        <sz val="10"/>
        <color theme="1"/>
        <rFont val="Calibri"/>
        <family val="2"/>
        <scheme val="minor"/>
      </rPr>
      <t xml:space="preserve"> geregelt. Danach handelt es sich um eine Zuwendung, wenn diese der Förderung </t>
    </r>
    <r>
      <rPr>
        <b/>
        <sz val="10"/>
        <color rgb="FFFF0000"/>
        <rFont val="Calibri"/>
        <family val="2"/>
        <scheme val="minor"/>
      </rPr>
      <t>steuerbegünstigter Zwecke</t>
    </r>
    <r>
      <rPr>
        <sz val="10"/>
        <color theme="1"/>
        <rFont val="Calibri"/>
        <family val="2"/>
        <scheme val="minor"/>
      </rPr>
      <t xml:space="preserve"> dient.</t>
    </r>
  </si>
  <si>
    <t>Sponsoring</t>
  </si>
  <si>
    <r>
      <t xml:space="preserve">Diese Sponsoringeinnahmen sind mangels der Voraussetzungen des § 1 UStG ebenfalls </t>
    </r>
    <r>
      <rPr>
        <b/>
        <sz val="10"/>
        <color rgb="FFFF0000"/>
        <rFont val="Calibri"/>
        <family val="2"/>
        <scheme val="minor"/>
      </rPr>
      <t>nicht steuerbar</t>
    </r>
    <r>
      <rPr>
        <sz val="10"/>
        <color theme="1"/>
        <rFont val="Calibri"/>
        <family val="2"/>
        <scheme val="minor"/>
      </rPr>
      <t xml:space="preserve">,  können jedoch auch für unternehmerische Bereiche und Zwecke vereinnahmt werden. </t>
    </r>
  </si>
  <si>
    <t>Aus aktuellem Anlass weisen wir darauf hin, dass es sich bei Einnahmen von einem Aufsteller, Stand o.ä. nicht um eine Spende oder Sponsoring handelt, sondern um eine Mieteinnahme (Standmiete/-gebühr). Diese ist grundsätzlich steuerbar nach §1 UStG, ggf. aber steuerbefreit nach §4 UStG! Sollten Sie solche Einnahmen generieren, so teilen Sie uns diese bitte separat mit, da derartige Einnahmen nicht in der Kalkulation berücksichtigt wurden.</t>
  </si>
  <si>
    <r>
      <t xml:space="preserve">Wird z.B. das Logo des Sponsors verlinkt, so liegt ein Aktivwerden der Leuphana vor. Diese begündet eine Gegenleistung, die die Einnahme des Sponsors in ein Entgelt umqualifiziert. Somit liegt ein Leistungsaustausch und </t>
    </r>
    <r>
      <rPr>
        <b/>
        <sz val="10"/>
        <color rgb="FFFF0000"/>
        <rFont val="Calibri"/>
        <family val="2"/>
        <scheme val="minor"/>
      </rPr>
      <t>steuerbarer Umsatz</t>
    </r>
    <r>
      <rPr>
        <sz val="10"/>
        <color theme="1"/>
        <rFont val="Calibri"/>
        <family val="2"/>
        <scheme val="minor"/>
      </rPr>
      <t xml:space="preserve"> nach § 1 UStG vor. </t>
    </r>
  </si>
  <si>
    <t xml:space="preserve">--&gt; Entsprechend sind 19% der Einnahmen an das Finanzamt abzuführen! </t>
  </si>
  <si>
    <t>--&gt; Diese Steuerlast muss mit einkalkuliert werden!</t>
  </si>
  <si>
    <t xml:space="preserve">Eine Zuwendung in diesem Rechtssinne erfüllt nicht die Tatbestandvoraussetzungen des § 1 UStG. Die Leuphana erbringt keine Gegenleistung (Entgelt/Leistungsaustausch) und ist damit nicht unternehmerisch tätig. </t>
  </si>
  <si>
    <t xml:space="preserve">Mit Ausstellung einer Zuwendungsbestätigung haftet die Leuphana für die Richtigkeit dieser Angaben und auch für die entgangene Steuer (die der Zuwendende im Zuge seiner ESt als Sonderausgabe geschmälert hat). </t>
  </si>
  <si>
    <r>
      <t xml:space="preserve">Bei den Spendeneinnahmen handelt es sich um </t>
    </r>
    <r>
      <rPr>
        <b/>
        <sz val="10"/>
        <color rgb="FFFF0000"/>
        <rFont val="Calibri"/>
        <family val="2"/>
        <scheme val="minor"/>
      </rPr>
      <t>nicht steuerbare Umsätze</t>
    </r>
    <r>
      <rPr>
        <sz val="10"/>
        <color theme="1"/>
        <rFont val="Calibri"/>
        <family val="2"/>
        <scheme val="minor"/>
      </rPr>
      <t>.</t>
    </r>
  </si>
  <si>
    <r>
      <t xml:space="preserve">--&gt; Es liegt ein sog. </t>
    </r>
    <r>
      <rPr>
        <b/>
        <sz val="10"/>
        <color rgb="FFFF0000"/>
        <rFont val="Calibri"/>
        <family val="2"/>
        <scheme val="minor"/>
      </rPr>
      <t>aktives Sponsoring</t>
    </r>
    <r>
      <rPr>
        <sz val="10"/>
        <color theme="1"/>
        <rFont val="Calibri"/>
        <family val="2"/>
        <scheme val="minor"/>
      </rPr>
      <t xml:space="preserve"> vor, welches </t>
    </r>
    <r>
      <rPr>
        <b/>
        <sz val="10"/>
        <color rgb="FFFF0000"/>
        <rFont val="Calibri"/>
        <family val="2"/>
        <scheme val="minor"/>
      </rPr>
      <t>steuerpflichtig</t>
    </r>
    <r>
      <rPr>
        <sz val="10"/>
        <color theme="1"/>
        <rFont val="Calibri"/>
        <family val="2"/>
        <scheme val="minor"/>
      </rPr>
      <t xml:space="preserve"> ist!</t>
    </r>
  </si>
  <si>
    <r>
      <t xml:space="preserve">Grundsätzlich ist die Leuphana mit Umsätzen im Sinne von Teilnehmergebühren  aus solchen Veranstaltungen </t>
    </r>
    <r>
      <rPr>
        <b/>
        <sz val="10"/>
        <color rgb="FFFF0000"/>
        <rFont val="Calibri"/>
        <family val="2"/>
        <scheme val="minor"/>
      </rPr>
      <t>umsatzsteuerpflichtig nach §1 Abs. 1 Nr. 1 UStG</t>
    </r>
    <r>
      <rPr>
        <sz val="10"/>
        <color theme="1"/>
        <rFont val="Calibri"/>
        <family val="2"/>
        <scheme val="minor"/>
      </rPr>
      <t>.</t>
    </r>
  </si>
  <si>
    <r>
      <t xml:space="preserve">Jedoch sind die nach §1 UStG steuerbaren Umsätze </t>
    </r>
    <r>
      <rPr>
        <b/>
        <sz val="10"/>
        <color rgb="FFFF0000"/>
        <rFont val="Calibri"/>
        <family val="2"/>
        <scheme val="minor"/>
      </rPr>
      <t>teils</t>
    </r>
    <r>
      <rPr>
        <sz val="10"/>
        <color theme="1"/>
        <rFont val="Calibri"/>
        <family val="2"/>
        <scheme val="minor"/>
      </rPr>
      <t xml:space="preserve"> von der Umsatzsteuer </t>
    </r>
    <r>
      <rPr>
        <b/>
        <sz val="10"/>
        <color rgb="FFFF0000"/>
        <rFont val="Calibri"/>
        <family val="2"/>
        <scheme val="minor"/>
      </rPr>
      <t>befreit nach §4 UStG</t>
    </r>
    <r>
      <rPr>
        <sz val="10"/>
        <color theme="1"/>
        <rFont val="Calibri"/>
        <family val="2"/>
        <scheme val="minor"/>
      </rPr>
      <t xml:space="preserve">. </t>
    </r>
  </si>
  <si>
    <r>
      <rPr>
        <b/>
        <sz val="10"/>
        <color rgb="FFFF0000"/>
        <rFont val="Calibri"/>
        <family val="2"/>
        <scheme val="minor"/>
      </rPr>
      <t>Nebenleistungen</t>
    </r>
    <r>
      <rPr>
        <sz val="10"/>
        <color theme="1"/>
        <rFont val="Calibri"/>
        <family val="2"/>
        <scheme val="minor"/>
      </rPr>
      <t xml:space="preserve"> werden umsatzsteuerrechtlich im UStAE Abschnitt 3.10. definiert als:</t>
    </r>
  </si>
  <si>
    <t xml:space="preserve">--&gt; im Vergleich zur Hauptleistung nebensächlich, </t>
  </si>
  <si>
    <t>--&gt; mit dieser eng zusammenhängend</t>
  </si>
  <si>
    <t xml:space="preserve">--&gt; und üblicherweise in ihrem Gefolge vorkommend. </t>
  </si>
  <si>
    <t xml:space="preserve">--&gt; Die Nebenleistung darf für den Empfänger keinen eigenen  wirtschaftlichen Zweck entfalten, </t>
  </si>
  <si>
    <t xml:space="preserve">--&gt; sondern wird lediglich ausgeführt, um die Hauptleistung des Unternehmers unter optimalen Bedingungen erbringen zu können. </t>
  </si>
  <si>
    <r>
      <rPr>
        <b/>
        <i/>
        <sz val="10"/>
        <color rgb="FFFF0000"/>
        <rFont val="Calibri"/>
        <family val="2"/>
        <scheme val="minor"/>
      </rPr>
      <t>Die Nebenleistung trägt das Schicksal der Hauptleistung</t>
    </r>
    <r>
      <rPr>
        <sz val="10"/>
        <color theme="1"/>
        <rFont val="Calibri"/>
        <family val="2"/>
        <scheme val="minor"/>
      </rPr>
      <t xml:space="preserve">, d.h. im vorgenannten Fall bei einer steuerbefreiten Hauptleistung in Form einer Veranstaltung im Sinne des § 4 Nr. 22 a UStG  ist die Nebenleistung auch von der Umsatzsteuer befreit und nicht eigenständig steuerrechtlich bewertet.  </t>
    </r>
  </si>
  <si>
    <r>
      <t xml:space="preserve">So kann es vorkommen, dass Sie für die Teilnehmerbeiträge zwei verschiedene Aufträge/Fonds erhalten; einen </t>
    </r>
    <r>
      <rPr>
        <b/>
        <sz val="10"/>
        <color rgb="FFFF0000"/>
        <rFont val="Calibri"/>
        <family val="2"/>
        <scheme val="minor"/>
      </rPr>
      <t xml:space="preserve">steuerbefreiten </t>
    </r>
    <r>
      <rPr>
        <sz val="10"/>
        <color theme="1"/>
        <rFont val="Calibri"/>
        <family val="2"/>
        <scheme val="minor"/>
      </rPr>
      <t xml:space="preserve">für die Veranstaltung z.B. tagsüber = Tagung an sich und einen weiteren ggf. </t>
    </r>
    <r>
      <rPr>
        <b/>
        <sz val="10"/>
        <color rgb="FFFF0000"/>
        <rFont val="Calibri"/>
        <family val="2"/>
        <scheme val="minor"/>
      </rPr>
      <t>steuerpflichtigen</t>
    </r>
    <r>
      <rPr>
        <sz val="10"/>
        <color theme="1"/>
        <rFont val="Calibri"/>
        <family val="2"/>
        <scheme val="minor"/>
      </rPr>
      <t xml:space="preserve"> für die Abendveranstaltung oder anderes Rahmenprogramm mit touristischem Charakter.</t>
    </r>
  </si>
  <si>
    <t xml:space="preserve">offen zugänglich, kein bestimmter Teilnehmerkreis
die Tagung wird gemeinsam mit … ausgerichtet. 
Der Kooperationsvertrag wird eingereicht. </t>
  </si>
  <si>
    <t>Antwort Abteilung Finanzen:</t>
  </si>
  <si>
    <t>brutto = inkl. 19% USt</t>
  </si>
  <si>
    <t xml:space="preserve">siehe zunächst Tabellenblatt 5 - steuerrechtliche Prüfung </t>
  </si>
  <si>
    <t xml:space="preserve">Entprechend wird ein nicht steuerbarer Fonds oder aber ein steuerbarer und steuerpflichtiger Fonds angelegt. Liegt eine steuerpflichtige Einnahme vor, ist der Vertrag entsprechend abzuändern und zu regeln, wer die Umsatzsteuer trägt. Diese ist im Rahmen der monatlichen USt-VA im Monat der Debitoren-Einbuchung an das Finanzamt abzuführen! </t>
  </si>
  <si>
    <t xml:space="preserve">Liegen die Voraussetzungen vor, können die Zuwendungen beim Zuwendungsgeber als Sonderausgaben im Rahmen der Einkommensteuererklärung abgezogen werden, wenn diese an eine juristische Person des öffentlichen Rechts (wie die Leuphana Universität Lüneburg) geleistet werden. </t>
  </si>
  <si>
    <r>
      <t xml:space="preserve">Die steuerbegünstigten Zwecke sind in </t>
    </r>
    <r>
      <rPr>
        <b/>
        <sz val="10"/>
        <color rgb="FFFF0000"/>
        <rFont val="Calibri"/>
        <family val="2"/>
        <scheme val="minor"/>
      </rPr>
      <t>§§52 bis 54 der Abgabenordnung (AO)</t>
    </r>
    <r>
      <rPr>
        <sz val="10"/>
        <color rgb="FFFF0000"/>
        <rFont val="Calibri"/>
        <family val="2"/>
        <scheme val="minor"/>
      </rPr>
      <t xml:space="preserve"> </t>
    </r>
    <r>
      <rPr>
        <sz val="10"/>
        <color theme="1"/>
        <rFont val="Calibri"/>
        <family val="2"/>
        <scheme val="minor"/>
      </rPr>
      <t xml:space="preserve">definiert.
Nach </t>
    </r>
    <r>
      <rPr>
        <sz val="10"/>
        <color rgb="FFFF0000"/>
        <rFont val="Calibri"/>
        <family val="2"/>
        <scheme val="minor"/>
      </rPr>
      <t>§ 52 AO</t>
    </r>
    <r>
      <rPr>
        <sz val="10"/>
        <color theme="1"/>
        <rFont val="Calibri"/>
        <family val="2"/>
        <scheme val="minor"/>
      </rPr>
      <t xml:space="preserve"> liegt ein gemeinnütziger Zweck vor, wenn die Allgemeinheit auf materiellem, geistigem oder sittlichen Gebiet selbstlos gefördert wird. Dieses ist gegeben u.a. bei Förderung der Wissenschaft und Forschung, der Förderung der Jugend- und Altenhilfe und der Förderung der Erziehung, Volks- und Berufsbildung einschließlich der Studentenhilfe. Außerdem muss die Unmittelbarkeit (direkte Förderung) und Ausschließlichkeit (nur für diese Zwecke von der Leuphana verwendet) vorliegen. </t>
    </r>
  </si>
  <si>
    <t>Zuwendungen können folglich also nicht für einen steuerpflichtigen Auftrag eingenommen werden!</t>
  </si>
  <si>
    <r>
      <t xml:space="preserve">Beim Sponsoring unterscheidet man zwischen </t>
    </r>
    <r>
      <rPr>
        <b/>
        <sz val="10"/>
        <color theme="1"/>
        <rFont val="Calibri"/>
        <family val="2"/>
        <scheme val="minor"/>
      </rPr>
      <t>passivem und aktivem Sponsoring</t>
    </r>
    <r>
      <rPr>
        <sz val="10"/>
        <color theme="1"/>
        <rFont val="Calibri"/>
        <family val="2"/>
        <scheme val="minor"/>
      </rPr>
      <t xml:space="preserve"> mit unterschiedlichen umsatzsteuerrechtlichen Auswirkungen.</t>
    </r>
  </si>
  <si>
    <r>
      <t xml:space="preserve">Ist die Veranstaltung steuerpflichtig/als unternehmerische Tätigkeit einzustufen , so handelt es sich nicht um eine Spende/Zuwendung. 
In solch einem Fall liegt ein </t>
    </r>
    <r>
      <rPr>
        <b/>
        <sz val="10"/>
        <color rgb="FFFF0000"/>
        <rFont val="Calibri"/>
        <family val="2"/>
        <scheme val="minor"/>
      </rPr>
      <t>passives Sponsoring</t>
    </r>
    <r>
      <rPr>
        <sz val="10"/>
        <color theme="1"/>
        <rFont val="Calibri"/>
        <family val="2"/>
        <scheme val="minor"/>
      </rPr>
      <t xml:space="preserve"> vor! </t>
    </r>
  </si>
  <si>
    <r>
      <t xml:space="preserve">Voraussetzung für die Nicht-Steuerbarkeit ist jedoch, dass </t>
    </r>
    <r>
      <rPr>
        <u/>
        <sz val="10"/>
        <color theme="1"/>
        <rFont val="Calibri"/>
        <family val="2"/>
        <scheme val="minor"/>
      </rPr>
      <t xml:space="preserve">keine Gegenleistung der Leuphana </t>
    </r>
    <r>
      <rPr>
        <sz val="10"/>
        <color theme="1"/>
        <rFont val="Calibri"/>
        <family val="2"/>
        <scheme val="minor"/>
      </rPr>
      <t xml:space="preserve">erfolgt. Geduldet ist nach aktueller Rechtsprechung die Nennung des Namens des Sponsors. Außerdem darf das Firmenlogo präsentiert werden. Zu den Duldungsmaßnahmen zählt auch z.B. das Ausgeben von Gummibärchen oder Werbematerialien durch den Sponsor. Wird jedoch die Leuphana aktiv und verteilt diese Artikel selbst, so liegt eine aktive Handlung = Gegenleistung und folglich aktives Sponsoring vor. </t>
    </r>
  </si>
  <si>
    <r>
      <t xml:space="preserve">In Nummer </t>
    </r>
    <r>
      <rPr>
        <b/>
        <sz val="10"/>
        <color rgb="FFFF0000"/>
        <rFont val="Calibri"/>
        <family val="2"/>
        <scheme val="minor"/>
      </rPr>
      <t>22 Buchstabe a des § 4 UStG</t>
    </r>
    <r>
      <rPr>
        <sz val="10"/>
        <color theme="1"/>
        <rFont val="Calibri"/>
        <family val="2"/>
        <scheme val="minor"/>
      </rPr>
      <t xml:space="preserve"> werden Vorträge, Kurse und andere Veranstaltungen </t>
    </r>
    <r>
      <rPr>
        <sz val="10"/>
        <color rgb="FFFF0000"/>
        <rFont val="Calibri"/>
        <family val="2"/>
        <scheme val="minor"/>
      </rPr>
      <t xml:space="preserve">wissenschaftlicher oder </t>
    </r>
    <r>
      <rPr>
        <b/>
        <sz val="10"/>
        <color rgb="FFFF0000"/>
        <rFont val="Calibri"/>
        <family val="2"/>
        <scheme val="minor"/>
      </rPr>
      <t>belehrender</t>
    </r>
    <r>
      <rPr>
        <sz val="10"/>
        <color rgb="FFFF0000"/>
        <rFont val="Calibri"/>
        <family val="2"/>
        <scheme val="minor"/>
      </rPr>
      <t xml:space="preserve"> Art,</t>
    </r>
    <r>
      <rPr>
        <sz val="10"/>
        <color theme="1"/>
        <rFont val="Calibri"/>
        <family val="2"/>
        <scheme val="minor"/>
      </rPr>
      <t xml:space="preserve"> die von juristischen Personen des öffentlichen Rechts – wie die Leuphana Universität Lüneburg – durchgeführt werden, von der Umsatzsteuer befreit, wenn die Einnahmen überwiegend (mehr als 50%) zur Kostendeckung verwendet werden. Ebenso befreit werden andere kulturelle und sportliche Veranstaltungen, soweit das Entgelt in Teilnehmergebühren besteht (nach Buchstabe b). </t>
    </r>
  </si>
  <si>
    <r>
      <t>Diese Befreiungsvorschrift bezieht sich nur auf die Teilnehmerentgelte/Eintrittsgelder, nicht aber auf Sponsoringeinnahmen, Kooperationen, etc. ! Sie umfasst jedoch nur die eigentlich genannten Kurse oder Vorträge wissenschaftlicher oder belehrender Art oder kulturelle oder sportliche Veranstaltungen und die dazugehörigen</t>
    </r>
    <r>
      <rPr>
        <b/>
        <sz val="10"/>
        <color rgb="FFFF0000"/>
        <rFont val="Calibri"/>
        <family val="2"/>
        <scheme val="minor"/>
      </rPr>
      <t xml:space="preserve"> Nebenleistungen. </t>
    </r>
  </si>
  <si>
    <r>
      <rPr>
        <b/>
        <i/>
        <u/>
        <sz val="10"/>
        <color rgb="FFFF0000"/>
        <rFont val="Calibri"/>
        <family val="2"/>
        <scheme val="minor"/>
      </rPr>
      <t>Beispielsweise</t>
    </r>
    <r>
      <rPr>
        <sz val="10"/>
        <color theme="1"/>
        <rFont val="Calibri"/>
        <family val="2"/>
        <scheme val="minor"/>
      </rPr>
      <t xml:space="preserve"> ist es bei einem Vortrag üblich, dass Wasser, Säfte oder Softdrinks sowie kleine Snacks gereicht werden. Ebenso werden häufig Papier und Schreibutensilien oder im Eingangsbereich eine Garderobe zur Verfügung gestellt. Diese Leistungen stellen nach o.g. Definition Nebenleistungen dar und die Einnahmen hierfür, die als Teil in ihrer Kalkulation von den Ausgaben bei den Teilnehmergebühren bspw. berücksichtigt wurden, werden als Nebenleistungen wie die Hauptleistung steuerrechtlich behandelt. Ist die Veranstaltung von der Umsatzsteuer nach § 4 Nr. 22 UStG befreit, so sind auch die damit zusammenhängenden Einnahmen, die auf die Nebenleistungen entfallen, befreit.  Es kann natürlich auch passieren, dass eine eigentlich nicht steuerbare oder steuerbefreite Leistung als Nebenleistung das Schicksal der Steuerpflicht der Hauptleistung trägt.</t>
    </r>
  </si>
  <si>
    <r>
      <rPr>
        <i/>
        <u/>
        <sz val="10"/>
        <color theme="1"/>
        <rFont val="Calibri"/>
        <family val="2"/>
        <scheme val="minor"/>
      </rPr>
      <t xml:space="preserve">Werden jedoch über die üblichen Nebenleistungen hinausgehende Leistungen angeboten </t>
    </r>
    <r>
      <rPr>
        <sz val="10"/>
        <color theme="1"/>
        <rFont val="Calibri"/>
        <family val="2"/>
        <scheme val="minor"/>
      </rPr>
      <t xml:space="preserve">wie beispielweise ein Conference Dinner am Abend, eine Tanzveranstaltung, ein Beisammensein mit alkoholischen Getränken oder auch ein Rahmenprogramm mit touristischem Charakter wie beispielsweise eine Stadtführung oder Besichtigungen oder Theaterbesuche o.ä., so stellen diese eine </t>
    </r>
    <r>
      <rPr>
        <b/>
        <sz val="10"/>
        <color rgb="FFFF0000"/>
        <rFont val="Calibri"/>
        <family val="2"/>
        <scheme val="minor"/>
      </rPr>
      <t>selbständige Hauptleistung</t>
    </r>
    <r>
      <rPr>
        <sz val="10"/>
        <color theme="1"/>
        <rFont val="Calibri"/>
        <family val="2"/>
        <scheme val="minor"/>
      </rPr>
      <t xml:space="preserve"> dar.  Diese Leistungen dienen nicht mehr dazu, die Veranstaltung = bspw. die Vorträge im Rahmen der Konferenz / Tagung / Seminar unter optimalen Bedingungen durchzuführen . Vielmehr stellt solch eine Feierlichkeit einen eigenen Programmpunkt sowie auch finanziellen Posten dar. Von diesen Einnahmen muss die Leuphana Universität Lüneburg in der Regel Umsatzsteuer abführen! </t>
    </r>
  </si>
  <si>
    <t>Es kann sich auch schon beim Mittagessen um eine selbständige Hauptleistung und somit steuerpflichtige Einnahme handeln!</t>
  </si>
  <si>
    <t>Die Teilnehmerbeiträge sind in diesen Fällen aufzuteilen!!!</t>
  </si>
  <si>
    <t>Enstprechend der Ausgaben für den jeweiligen Programmpunkt sind die Einnahmen zu verteilen! Dieses berechnet die Kalkulation für Sie!</t>
  </si>
  <si>
    <t xml:space="preserve">Bspsweise verteilen sich 100,- TN-Beitrag zu 60,- steuerbefreit nach § 4 Nr. 22 UStG, 40,- sind steuerpflichtig nach § 1 Abs. 1 Nr. 1 UStG. </t>
  </si>
  <si>
    <t>Drittmittel</t>
  </si>
  <si>
    <t>Fragen der Einrichtung/des Veranstalters:</t>
  </si>
  <si>
    <t>Fragen Abteilung Finanzen:</t>
  </si>
  <si>
    <t>Antwort der Einrichtung/des Veranstalters:</t>
  </si>
  <si>
    <t>DATUM</t>
  </si>
  <si>
    <t>Landesmittel</t>
  </si>
  <si>
    <t>Beschreibung der Veranstaltung</t>
  </si>
  <si>
    <t>Bitte die gelbunterlegten Felder ausfüllen!</t>
  </si>
  <si>
    <t>Turnus:</t>
  </si>
  <si>
    <r>
      <rPr>
        <b/>
        <u/>
        <sz val="11"/>
        <color theme="1"/>
        <rFont val="Calibri"/>
        <family val="2"/>
        <scheme val="minor"/>
      </rPr>
      <t>Besonderheiten:</t>
    </r>
    <r>
      <rPr>
        <b/>
        <sz val="11"/>
        <color theme="1"/>
        <rFont val="Calibri"/>
        <family val="2"/>
        <scheme val="minor"/>
      </rPr>
      <t xml:space="preserve">
- Ist die Veranstaltung offen zugänglich oder nur für einen bestimmten Personenkreis (Studenten o.ä.)?
- Weitere Anmerkungen? 
-Sind Kooperationen geplant, wer sind ggf. Mitveranstalter, ist Sponsoring geplant? </t>
    </r>
  </si>
  <si>
    <t>17.09.2018 - 20.09.2018</t>
  </si>
  <si>
    <r>
      <rPr>
        <u/>
        <sz val="11"/>
        <color theme="4"/>
        <rFont val="Calibri"/>
        <family val="2"/>
        <scheme val="minor"/>
      </rPr>
      <t>Tag 1, 17.09.2018:</t>
    </r>
    <r>
      <rPr>
        <sz val="11"/>
        <color theme="4"/>
        <rFont val="Calibri"/>
        <family val="2"/>
        <scheme val="minor"/>
      </rPr>
      <t xml:space="preserve">
08-10 Uhr Vortrag 1, HS 4, Campus 
10.30-12 Uhr Vortrag 2,HS 4, Campus
12 Uhr Mittagessen,  C.6.220
12-14 Uhr Vortrag 3, HS 2, Campus
14-17 Uhr Vortrag 4, HS 2, Campus
ab 18 Uhr Conference Dinner und come together, 
Zentralgebäude, Auditorium / Foyer
</t>
    </r>
    <r>
      <rPr>
        <u/>
        <sz val="11"/>
        <color theme="4"/>
        <rFont val="Calibri"/>
        <family val="2"/>
        <scheme val="minor"/>
      </rPr>
      <t>Tag 2, 18.09.2018:</t>
    </r>
    <r>
      <rPr>
        <sz val="11"/>
        <color theme="4"/>
        <rFont val="Calibri"/>
        <family val="2"/>
        <scheme val="minor"/>
      </rPr>
      <t xml:space="preserve">
(...)</t>
    </r>
  </si>
  <si>
    <t>jährlich, einmalig, (…)</t>
  </si>
  <si>
    <t>Von der Drittmittelabteilung auszufüllen</t>
  </si>
  <si>
    <t>Vom Institut/der Einrichtung auszufüllen</t>
  </si>
  <si>
    <t xml:space="preserve">(siehe auch Erläuterungen zur Kalkulation - Reiter unten) </t>
  </si>
  <si>
    <t>Kalkulation der Veranstaltung</t>
  </si>
  <si>
    <t>Woraus gedeckt / gegenüberstehende Einnahmen</t>
  </si>
  <si>
    <t>Planung Einnahmen</t>
  </si>
  <si>
    <t>Bearbeitungshinweise</t>
  </si>
  <si>
    <t>Geldgeber-Kategorie</t>
  </si>
  <si>
    <t xml:space="preserve">Veranstaltungskalkulation </t>
  </si>
  <si>
    <t>TN-Entgelte steuerbar/stfrei</t>
  </si>
  <si>
    <t>TN-Entgelte steuerbar/stpfl.</t>
  </si>
  <si>
    <t>Echter Zuschuss nicht steuerbar</t>
  </si>
  <si>
    <t>Zuschuss steuerbar</t>
  </si>
  <si>
    <t>Kooperationen  nicht steuerbar</t>
  </si>
  <si>
    <t>Kooperationen steuerbar</t>
  </si>
  <si>
    <t>Geldgeber
(bitte entsprechende Unterlagen wie Anträge, Bewilligungen und sonstige Verträge etc. einreichen)</t>
  </si>
  <si>
    <t>Planung Ausgaben</t>
  </si>
  <si>
    <r>
      <t>Anzulegende Fonds</t>
    </r>
    <r>
      <rPr>
        <b/>
        <sz val="16"/>
        <color rgb="FFFF0000"/>
        <rFont val="Calibri"/>
        <family val="2"/>
        <scheme val="minor"/>
      </rPr>
      <t xml:space="preserve"> (bzw. wenn vorhanden bitte eintragen!)</t>
    </r>
  </si>
  <si>
    <t>Teilnehmer-Entgelte steuerbar und steuerbefreit</t>
  </si>
  <si>
    <t>Teilnehmer-Entgelte steuerbar und steuerpflichtig</t>
  </si>
  <si>
    <t>Anzahl der geplanten Teilnehmer</t>
  </si>
  <si>
    <t>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</si>
</sst>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07]_-;\-* #,##0.00\ [$€-407]_-;_-* &quot;-&quot;??\ [$€-407]_-;_-@_-"/>
  </numFmts>
  <fonts count="42" x14ac:knownFonts="1">
    <font>
      <sz val="11"/>
      <color theme="1"/>
      <name val="Calibri"/>
      <family val="2"/>
      <scheme val="minor"/>
    </font>
    <font>
      <b/>
      <sz val="11"/>
      <color theme="1"/>
      <name val="Calibri"/>
      <family val="2"/>
      <scheme val="minor"/>
    </font>
    <font>
      <sz val="11"/>
      <color theme="3" tint="0.39997558519241921"/>
      <name val="Calibri"/>
      <family val="2"/>
      <scheme val="minor"/>
    </font>
    <font>
      <sz val="11"/>
      <color theme="4"/>
      <name val="Calibri"/>
      <family val="2"/>
      <scheme val="minor"/>
    </font>
    <font>
      <b/>
      <sz val="11"/>
      <name val="Calibri"/>
      <family val="2"/>
      <scheme val="minor"/>
    </font>
    <font>
      <b/>
      <sz val="18"/>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6"/>
      <color theme="1"/>
      <name val="Calibri"/>
      <family val="2"/>
      <scheme val="minor"/>
    </font>
    <font>
      <sz val="11"/>
      <name val="Calibri"/>
      <family val="2"/>
      <scheme val="minor"/>
    </font>
    <font>
      <sz val="9"/>
      <color indexed="81"/>
      <name val="Tahoma"/>
      <family val="2"/>
    </font>
    <font>
      <b/>
      <sz val="9"/>
      <color indexed="81"/>
      <name val="Tahoma"/>
      <family val="2"/>
    </font>
    <font>
      <b/>
      <u/>
      <sz val="16"/>
      <color theme="1"/>
      <name val="Calibri"/>
      <family val="2"/>
      <scheme val="minor"/>
    </font>
    <font>
      <b/>
      <sz val="14"/>
      <color rgb="FFFF0000"/>
      <name val="Calibri"/>
      <family val="2"/>
      <scheme val="minor"/>
    </font>
    <font>
      <b/>
      <sz val="16"/>
      <name val="Calibri"/>
      <family val="2"/>
      <scheme val="minor"/>
    </font>
    <font>
      <b/>
      <sz val="12"/>
      <color theme="1"/>
      <name val="Calibri"/>
      <family val="2"/>
      <scheme val="minor"/>
    </font>
    <font>
      <b/>
      <sz val="12"/>
      <name val="Calibri"/>
      <family val="2"/>
      <scheme val="minor"/>
    </font>
    <font>
      <sz val="11"/>
      <color rgb="FF00B0F0"/>
      <name val="Calibri"/>
      <family val="2"/>
      <scheme val="minor"/>
    </font>
    <font>
      <b/>
      <sz val="11"/>
      <color rgb="FF00B0F0"/>
      <name val="Calibri"/>
      <family val="2"/>
      <scheme val="minor"/>
    </font>
    <font>
      <b/>
      <sz val="22"/>
      <color theme="1"/>
      <name val="Calibri"/>
      <family val="2"/>
      <scheme val="minor"/>
    </font>
    <font>
      <b/>
      <sz val="22"/>
      <color rgb="FFFF0000"/>
      <name val="Calibri"/>
      <family val="2"/>
      <scheme val="minor"/>
    </font>
    <font>
      <sz val="10"/>
      <color rgb="FF00B0F0"/>
      <name val="Calibri"/>
      <family val="2"/>
      <scheme val="minor"/>
    </font>
    <font>
      <b/>
      <i/>
      <sz val="10"/>
      <color theme="1"/>
      <name val="Calibri"/>
      <family val="2"/>
      <scheme val="minor"/>
    </font>
    <font>
      <u/>
      <sz val="10"/>
      <color theme="1"/>
      <name val="Calibri"/>
      <family val="2"/>
      <scheme val="minor"/>
    </font>
    <font>
      <b/>
      <sz val="10"/>
      <color rgb="FFFF0000"/>
      <name val="Calibri"/>
      <family val="2"/>
      <scheme val="minor"/>
    </font>
    <font>
      <b/>
      <sz val="11"/>
      <color rgb="FF0000FF"/>
      <name val="Calibri"/>
      <family val="2"/>
      <scheme val="minor"/>
    </font>
    <font>
      <sz val="10"/>
      <color rgb="FFFF0000"/>
      <name val="Calibri"/>
      <family val="2"/>
      <scheme val="minor"/>
    </font>
    <font>
      <b/>
      <i/>
      <sz val="10"/>
      <color rgb="FFFF0000"/>
      <name val="Calibri"/>
      <family val="2"/>
      <scheme val="minor"/>
    </font>
    <font>
      <b/>
      <u/>
      <sz val="18"/>
      <color theme="1"/>
      <name val="Calibri"/>
      <family val="2"/>
      <scheme val="minor"/>
    </font>
    <font>
      <sz val="11"/>
      <color rgb="FFFF0000"/>
      <name val="Calibri"/>
      <family val="2"/>
      <scheme val="minor"/>
    </font>
    <font>
      <b/>
      <sz val="16"/>
      <color rgb="FFFF0000"/>
      <name val="Calibri"/>
      <family val="2"/>
      <scheme val="minor"/>
    </font>
    <font>
      <b/>
      <i/>
      <sz val="10"/>
      <name val="Calibri"/>
      <family val="2"/>
      <scheme val="minor"/>
    </font>
    <font>
      <b/>
      <i/>
      <u/>
      <sz val="10"/>
      <color rgb="FFFF0000"/>
      <name val="Calibri"/>
      <family val="2"/>
      <scheme val="minor"/>
    </font>
    <font>
      <i/>
      <u/>
      <sz val="10"/>
      <color theme="1"/>
      <name val="Calibri"/>
      <family val="2"/>
      <scheme val="minor"/>
    </font>
    <font>
      <b/>
      <sz val="11"/>
      <color rgb="FFFF0000"/>
      <name val="Calibri"/>
      <family val="2"/>
      <scheme val="minor"/>
    </font>
    <font>
      <sz val="9"/>
      <color indexed="81"/>
      <name val="Tahoma"/>
      <charset val="1"/>
    </font>
    <font>
      <b/>
      <sz val="9"/>
      <color indexed="81"/>
      <name val="Tahoma"/>
      <charset val="1"/>
    </font>
    <font>
      <b/>
      <u/>
      <sz val="11"/>
      <color theme="1"/>
      <name val="Calibri"/>
      <family val="2"/>
      <scheme val="minor"/>
    </font>
    <font>
      <u/>
      <sz val="11"/>
      <color theme="4"/>
      <name val="Calibri"/>
      <family val="2"/>
      <scheme val="minor"/>
    </font>
    <font>
      <sz val="16"/>
      <color theme="1"/>
      <name val="Calibri"/>
      <family val="2"/>
      <scheme val="minor"/>
    </font>
    <font>
      <b/>
      <sz val="14"/>
      <color rgb="FF00B05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14">
    <xf numFmtId="0" fontId="0" fillId="0" borderId="0" xfId="0"/>
    <xf numFmtId="0" fontId="0" fillId="0" borderId="0" xfId="0" applyAlignment="1">
      <alignment wrapText="1"/>
    </xf>
    <xf numFmtId="0" fontId="1" fillId="0" borderId="0" xfId="0" applyFont="1"/>
    <xf numFmtId="0" fontId="0" fillId="0" borderId="0" xfId="0" applyBorder="1"/>
    <xf numFmtId="0" fontId="3" fillId="0" borderId="0" xfId="0" applyFont="1"/>
    <xf numFmtId="0" fontId="3" fillId="0" borderId="0" xfId="0" applyFont="1" applyAlignment="1">
      <alignment wrapText="1"/>
    </xf>
    <xf numFmtId="14" fontId="3" fillId="0" borderId="0" xfId="0" applyNumberFormat="1" applyFont="1" applyAlignment="1">
      <alignment horizontal="left" wrapText="1"/>
    </xf>
    <xf numFmtId="0" fontId="3" fillId="0" borderId="0" xfId="0" applyFont="1" applyAlignment="1">
      <alignment vertical="top" wrapText="1"/>
    </xf>
    <xf numFmtId="0" fontId="0" fillId="0" borderId="0" xfId="0" applyFill="1" applyBorder="1"/>
    <xf numFmtId="0" fontId="6" fillId="0" borderId="0" xfId="0" applyFont="1" applyAlignment="1">
      <alignment horizontal="justify" vertical="center"/>
    </xf>
    <xf numFmtId="0" fontId="23" fillId="0" borderId="0" xfId="0" applyFont="1" applyAlignment="1">
      <alignment horizontal="justify" vertical="center"/>
    </xf>
    <xf numFmtId="0" fontId="8" fillId="0" borderId="0" xfId="0" applyFont="1" applyAlignment="1">
      <alignment horizontal="justify" vertical="center"/>
    </xf>
    <xf numFmtId="0" fontId="13" fillId="0" borderId="0" xfId="0" applyFont="1" applyAlignment="1">
      <alignment horizontal="justify" vertical="center"/>
    </xf>
    <xf numFmtId="0" fontId="16" fillId="0" borderId="0" xfId="0" applyFont="1" applyAlignment="1">
      <alignment horizontal="justify" vertical="center"/>
    </xf>
    <xf numFmtId="0" fontId="6" fillId="0" borderId="0" xfId="0" quotePrefix="1" applyFont="1" applyAlignment="1">
      <alignment horizontal="justify" vertical="center"/>
    </xf>
    <xf numFmtId="0" fontId="29" fillId="0" borderId="0" xfId="0" applyFont="1" applyAlignment="1">
      <alignment horizontal="justify" vertical="center"/>
    </xf>
    <xf numFmtId="0" fontId="6" fillId="0" borderId="0" xfId="0" applyFont="1" applyAlignment="1">
      <alignment horizontal="justify" vertical="center" wrapText="1"/>
    </xf>
    <xf numFmtId="0" fontId="30" fillId="0" borderId="0" xfId="0" applyFont="1"/>
    <xf numFmtId="0" fontId="31" fillId="0" borderId="0" xfId="0" applyFont="1" applyAlignment="1">
      <alignment horizontal="justify" vertical="center"/>
    </xf>
    <xf numFmtId="0" fontId="32" fillId="0" borderId="0" xfId="0" applyFont="1" applyAlignment="1">
      <alignment horizontal="justify" vertical="center"/>
    </xf>
    <xf numFmtId="0" fontId="27" fillId="0" borderId="0" xfId="0" applyFont="1" applyAlignment="1">
      <alignment horizontal="justify" vertical="center"/>
    </xf>
    <xf numFmtId="0" fontId="9" fillId="0" borderId="0" xfId="0" applyFont="1" applyBorder="1" applyAlignment="1" applyProtection="1">
      <alignment horizontal="left"/>
      <protection locked="0"/>
    </xf>
    <xf numFmtId="0" fontId="0" fillId="0" borderId="0" xfId="0" applyProtection="1">
      <protection locked="0"/>
    </xf>
    <xf numFmtId="0" fontId="1" fillId="0" borderId="0" xfId="0" applyFont="1" applyAlignment="1" applyProtection="1">
      <protection locked="0"/>
    </xf>
    <xf numFmtId="0" fontId="0" fillId="0" borderId="7" xfId="0" applyBorder="1" applyProtection="1">
      <protection locked="0"/>
    </xf>
    <xf numFmtId="0" fontId="0" fillId="0" borderId="0" xfId="0" applyBorder="1" applyProtection="1">
      <protection locked="0"/>
    </xf>
    <xf numFmtId="0" fontId="1" fillId="0" borderId="0" xfId="0" applyFont="1" applyBorder="1" applyAlignment="1" applyProtection="1">
      <alignment horizontal="left"/>
      <protection locked="0"/>
    </xf>
    <xf numFmtId="0" fontId="0" fillId="0" borderId="0" xfId="0" applyFill="1" applyBorder="1" applyProtection="1">
      <protection locked="0"/>
    </xf>
    <xf numFmtId="0" fontId="10" fillId="0" borderId="0" xfId="0" applyFont="1" applyBorder="1" applyProtection="1">
      <protection locked="0"/>
    </xf>
    <xf numFmtId="0" fontId="0" fillId="0" borderId="11" xfId="0" applyBorder="1" applyProtection="1">
      <protection locked="0"/>
    </xf>
    <xf numFmtId="0" fontId="4" fillId="5" borderId="2" xfId="0" applyFont="1" applyFill="1" applyBorder="1" applyProtection="1">
      <protection locked="0"/>
    </xf>
    <xf numFmtId="0" fontId="1" fillId="5" borderId="2" xfId="0" applyFont="1" applyFill="1" applyBorder="1" applyProtection="1">
      <protection locked="0"/>
    </xf>
    <xf numFmtId="0" fontId="10" fillId="0" borderId="7" xfId="0" applyFont="1" applyFill="1" applyBorder="1" applyProtection="1">
      <protection locked="0"/>
    </xf>
    <xf numFmtId="0" fontId="10" fillId="0" borderId="0" xfId="0" applyFont="1" applyFill="1" applyBorder="1" applyProtection="1">
      <protection locked="0"/>
    </xf>
    <xf numFmtId="0" fontId="0" fillId="0" borderId="7" xfId="0" applyFill="1" applyBorder="1" applyProtection="1">
      <protection locked="0"/>
    </xf>
    <xf numFmtId="0" fontId="0" fillId="0" borderId="11" xfId="0" applyFill="1" applyBorder="1" applyProtection="1">
      <protection locked="0"/>
    </xf>
    <xf numFmtId="0" fontId="1" fillId="0" borderId="7"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0" fillId="0" borderId="7" xfId="0" applyFill="1" applyBorder="1" applyAlignment="1" applyProtection="1">
      <alignment horizontal="left"/>
    </xf>
    <xf numFmtId="0" fontId="0" fillId="0" borderId="0" xfId="0" applyFill="1" applyBorder="1" applyAlignment="1" applyProtection="1">
      <alignment horizontal="left"/>
    </xf>
    <xf numFmtId="0" fontId="0" fillId="0" borderId="0" xfId="0" applyFill="1" applyBorder="1" applyProtection="1"/>
    <xf numFmtId="0" fontId="0" fillId="0" borderId="8" xfId="0" applyFill="1" applyBorder="1" applyProtection="1"/>
    <xf numFmtId="4" fontId="0" fillId="0" borderId="7" xfId="0" applyNumberFormat="1" applyFont="1" applyFill="1" applyBorder="1" applyProtection="1"/>
    <xf numFmtId="4" fontId="0" fillId="0" borderId="0" xfId="0" applyNumberFormat="1" applyFont="1" applyFill="1" applyBorder="1" applyProtection="1"/>
    <xf numFmtId="4" fontId="0" fillId="0" borderId="8" xfId="0" applyNumberFormat="1" applyFont="1" applyFill="1" applyBorder="1" applyProtection="1"/>
    <xf numFmtId="4" fontId="1" fillId="5" borderId="2" xfId="0" applyNumberFormat="1" applyFont="1" applyFill="1" applyBorder="1" applyProtection="1"/>
    <xf numFmtId="4" fontId="1" fillId="5" borderId="3" xfId="0" applyNumberFormat="1" applyFont="1" applyFill="1" applyBorder="1" applyProtection="1"/>
    <xf numFmtId="4" fontId="1" fillId="5" borderId="4" xfId="0" applyNumberFormat="1" applyFont="1" applyFill="1" applyBorder="1" applyProtection="1"/>
    <xf numFmtId="4" fontId="0" fillId="0" borderId="7" xfId="0" applyNumberFormat="1" applyFill="1" applyBorder="1" applyProtection="1"/>
    <xf numFmtId="4" fontId="0" fillId="0" borderId="0" xfId="0" applyNumberFormat="1" applyFill="1" applyBorder="1" applyProtection="1"/>
    <xf numFmtId="4" fontId="0" fillId="0" borderId="8" xfId="0" applyNumberFormat="1" applyFill="1" applyBorder="1" applyProtection="1"/>
    <xf numFmtId="0" fontId="0" fillId="0" borderId="7" xfId="0" applyFill="1" applyBorder="1" applyProtection="1"/>
    <xf numFmtId="4" fontId="1" fillId="0" borderId="7" xfId="0" applyNumberFormat="1" applyFont="1" applyFill="1" applyBorder="1" applyAlignment="1" applyProtection="1">
      <alignment horizontal="left"/>
    </xf>
    <xf numFmtId="4" fontId="1" fillId="0" borderId="0" xfId="0" applyNumberFormat="1" applyFont="1" applyFill="1" applyBorder="1" applyAlignment="1" applyProtection="1">
      <alignment horizontal="left"/>
    </xf>
    <xf numFmtId="0" fontId="0" fillId="0" borderId="8" xfId="0" applyFill="1" applyBorder="1" applyAlignment="1" applyProtection="1">
      <alignment horizontal="center"/>
    </xf>
    <xf numFmtId="0" fontId="0" fillId="0" borderId="0" xfId="0" applyProtection="1"/>
    <xf numFmtId="0" fontId="5" fillId="0" borderId="0" xfId="0" applyFont="1" applyBorder="1" applyAlignment="1" applyProtection="1"/>
    <xf numFmtId="0" fontId="1" fillId="0" borderId="0" xfId="0" applyFont="1" applyProtection="1"/>
    <xf numFmtId="0" fontId="1" fillId="0" borderId="0" xfId="0" applyFont="1" applyBorder="1" applyAlignment="1" applyProtection="1">
      <alignment horizontal="left"/>
    </xf>
    <xf numFmtId="0" fontId="0" fillId="0" borderId="0" xfId="0" applyBorder="1" applyProtection="1"/>
    <xf numFmtId="0" fontId="0" fillId="6" borderId="2" xfId="0" applyFill="1" applyBorder="1" applyAlignment="1" applyProtection="1">
      <alignment horizontal="left"/>
    </xf>
    <xf numFmtId="0" fontId="0" fillId="6" borderId="3" xfId="0" applyFill="1" applyBorder="1" applyAlignment="1" applyProtection="1">
      <alignment horizontal="left"/>
    </xf>
    <xf numFmtId="0" fontId="1" fillId="6" borderId="3" xfId="0" applyFont="1" applyFill="1" applyBorder="1" applyAlignment="1" applyProtection="1">
      <alignment horizontal="right"/>
    </xf>
    <xf numFmtId="4" fontId="14" fillId="6" borderId="4" xfId="0" applyNumberFormat="1" applyFont="1" applyFill="1" applyBorder="1" applyProtection="1"/>
    <xf numFmtId="0" fontId="0" fillId="0" borderId="0" xfId="0" applyAlignment="1" applyProtection="1">
      <alignment horizontal="left"/>
    </xf>
    <xf numFmtId="0" fontId="0" fillId="0" borderId="0" xfId="0" applyBorder="1" applyAlignment="1" applyProtection="1">
      <alignment horizontal="left"/>
    </xf>
    <xf numFmtId="4" fontId="0" fillId="0" borderId="0" xfId="0" applyNumberFormat="1" applyBorder="1" applyProtection="1"/>
    <xf numFmtId="0" fontId="0" fillId="0" borderId="0" xfId="0" applyFill="1" applyBorder="1" applyAlignment="1" applyProtection="1">
      <alignment horizontal="center"/>
    </xf>
    <xf numFmtId="4" fontId="0" fillId="0" borderId="0" xfId="0" applyNumberFormat="1" applyProtection="1"/>
    <xf numFmtId="0" fontId="1" fillId="0" borderId="0" xfId="0" applyFont="1" applyFill="1" applyBorder="1" applyAlignment="1" applyProtection="1">
      <alignment horizontal="left"/>
    </xf>
    <xf numFmtId="0" fontId="19" fillId="0" borderId="0" xfId="0" applyFont="1" applyBorder="1" applyAlignment="1" applyProtection="1">
      <alignment horizontal="left"/>
    </xf>
    <xf numFmtId="0" fontId="19" fillId="0" borderId="0" xfId="0" applyFont="1" applyFill="1" applyBorder="1" applyAlignment="1" applyProtection="1">
      <alignment horizontal="left"/>
    </xf>
    <xf numFmtId="4" fontId="18" fillId="0" borderId="0" xfId="0" applyNumberFormat="1" applyFont="1" applyBorder="1" applyProtection="1"/>
    <xf numFmtId="0" fontId="1" fillId="0" borderId="0" xfId="0" applyFont="1" applyBorder="1" applyAlignment="1" applyProtection="1">
      <alignment horizontal="left" wrapText="1"/>
    </xf>
    <xf numFmtId="0" fontId="1" fillId="0" borderId="0" xfId="0" applyFont="1" applyFill="1" applyBorder="1" applyAlignment="1" applyProtection="1">
      <alignment horizontal="left" wrapText="1"/>
    </xf>
    <xf numFmtId="49" fontId="18" fillId="0" borderId="0" xfId="0" applyNumberFormat="1" applyFont="1" applyBorder="1" applyAlignment="1" applyProtection="1">
      <alignment horizontal="right"/>
    </xf>
    <xf numFmtId="0" fontId="0" fillId="0" borderId="0" xfId="0" applyBorder="1" applyAlignment="1" applyProtection="1">
      <alignment horizontal="center"/>
    </xf>
    <xf numFmtId="0" fontId="0" fillId="0" borderId="0" xfId="0" applyFill="1" applyProtection="1"/>
    <xf numFmtId="0" fontId="1" fillId="0" borderId="0" xfId="0" applyFont="1" applyBorder="1" applyProtection="1">
      <protection locked="0"/>
    </xf>
    <xf numFmtId="0" fontId="16" fillId="0" borderId="0" xfId="0" applyFont="1" applyBorder="1" applyProtection="1">
      <protection locked="0"/>
    </xf>
    <xf numFmtId="0" fontId="0" fillId="0" borderId="9" xfId="0" applyBorder="1" applyProtection="1">
      <protection locked="0"/>
    </xf>
    <xf numFmtId="0" fontId="16" fillId="6" borderId="2" xfId="0" applyFont="1" applyFill="1" applyBorder="1" applyProtection="1">
      <protection locked="0"/>
    </xf>
    <xf numFmtId="0" fontId="1" fillId="0" borderId="0" xfId="0" applyFont="1" applyAlignment="1" applyProtection="1">
      <alignment horizontal="left"/>
      <protection locked="0"/>
    </xf>
    <xf numFmtId="0" fontId="1" fillId="0" borderId="0" xfId="0" applyFont="1" applyFill="1" applyBorder="1" applyProtection="1">
      <protection locked="0"/>
    </xf>
    <xf numFmtId="0" fontId="1" fillId="3" borderId="14" xfId="0" applyFont="1" applyFill="1" applyBorder="1" applyAlignment="1" applyProtection="1">
      <alignment horizontal="center"/>
      <protection locked="0"/>
    </xf>
    <xf numFmtId="0" fontId="1" fillId="0" borderId="0" xfId="0" applyFont="1" applyBorder="1" applyAlignment="1" applyProtection="1">
      <alignment horizontal="left" vertical="top"/>
      <protection locked="0"/>
    </xf>
    <xf numFmtId="0" fontId="1" fillId="3" borderId="15" xfId="0" applyFont="1" applyFill="1" applyBorder="1" applyAlignment="1" applyProtection="1">
      <alignment horizontal="center"/>
      <protection locked="0"/>
    </xf>
    <xf numFmtId="0" fontId="19"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6" borderId="9" xfId="0" applyFont="1" applyFill="1" applyBorder="1" applyAlignment="1" applyProtection="1">
      <alignment horizontal="left"/>
      <protection locked="0"/>
    </xf>
    <xf numFmtId="0" fontId="20" fillId="6" borderId="2" xfId="0" applyFont="1" applyFill="1" applyBorder="1" applyAlignment="1" applyProtection="1">
      <alignment horizontal="left" vertical="center"/>
      <protection locked="0"/>
    </xf>
    <xf numFmtId="49" fontId="0" fillId="0" borderId="0" xfId="0" applyNumberFormat="1"/>
    <xf numFmtId="49" fontId="0" fillId="0" borderId="0" xfId="0" applyNumberFormat="1" applyAlignment="1">
      <alignment vertical="top" wrapText="1"/>
    </xf>
    <xf numFmtId="49" fontId="2" fillId="0" borderId="0" xfId="0" applyNumberFormat="1" applyFont="1" applyAlignment="1">
      <alignment vertical="top" wrapText="1"/>
    </xf>
    <xf numFmtId="49" fontId="2" fillId="0" borderId="0" xfId="0" applyNumberFormat="1" applyFont="1" applyAlignment="1">
      <alignment wrapText="1"/>
    </xf>
    <xf numFmtId="49" fontId="35" fillId="7" borderId="16" xfId="0" applyNumberFormat="1" applyFont="1" applyFill="1" applyBorder="1"/>
    <xf numFmtId="49" fontId="35" fillId="7" borderId="17" xfId="0" applyNumberFormat="1" applyFont="1" applyFill="1" applyBorder="1" applyAlignment="1">
      <alignment vertical="top" wrapText="1"/>
    </xf>
    <xf numFmtId="49" fontId="35" fillId="7" borderId="18" xfId="0" applyNumberFormat="1" applyFont="1" applyFill="1" applyBorder="1" applyAlignment="1">
      <alignment vertical="top" wrapText="1"/>
    </xf>
    <xf numFmtId="49" fontId="4" fillId="8" borderId="16" xfId="0" applyNumberFormat="1" applyFont="1" applyFill="1" applyBorder="1"/>
    <xf numFmtId="49" fontId="4" fillId="8" borderId="17" xfId="0" applyNumberFormat="1" applyFont="1" applyFill="1" applyBorder="1" applyAlignment="1">
      <alignment vertical="top" wrapText="1"/>
    </xf>
    <xf numFmtId="49" fontId="4" fillId="8" borderId="18" xfId="0" applyNumberFormat="1" applyFont="1" applyFill="1" applyBorder="1" applyAlignment="1">
      <alignment vertical="top"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6" fillId="0" borderId="0" xfId="0" applyFont="1" applyBorder="1"/>
    <xf numFmtId="0" fontId="18" fillId="0" borderId="0" xfId="0" applyFont="1" applyBorder="1"/>
    <xf numFmtId="0" fontId="22" fillId="0" borderId="0" xfId="0" applyFont="1" applyBorder="1"/>
    <xf numFmtId="0" fontId="6" fillId="0" borderId="0" xfId="0" applyFont="1" applyFill="1" applyBorder="1" applyAlignment="1">
      <alignment horizontal="justify" vertical="center"/>
    </xf>
    <xf numFmtId="0" fontId="0" fillId="0" borderId="0" xfId="0" applyFont="1" applyFill="1" applyBorder="1"/>
    <xf numFmtId="0" fontId="8" fillId="0" borderId="0" xfId="0" applyFont="1" applyFill="1" applyBorder="1" applyAlignment="1">
      <alignment horizontal="justify" vertical="center"/>
    </xf>
    <xf numFmtId="0" fontId="6" fillId="0" borderId="0" xfId="0" applyFont="1" applyFill="1" applyBorder="1"/>
    <xf numFmtId="0" fontId="26" fillId="0" borderId="7" xfId="0" applyFont="1" applyBorder="1" applyAlignment="1" applyProtection="1">
      <alignment vertical="top" wrapText="1"/>
      <protection locked="0"/>
    </xf>
    <xf numFmtId="0" fontId="1" fillId="0" borderId="0" xfId="0" applyFont="1" applyProtection="1">
      <protection locked="0"/>
    </xf>
    <xf numFmtId="0" fontId="9" fillId="0" borderId="0" xfId="0" applyFont="1" applyBorder="1" applyAlignment="1" applyProtection="1">
      <alignment horizontal="left"/>
    </xf>
    <xf numFmtId="0" fontId="17" fillId="2" borderId="3" xfId="0" applyFont="1" applyFill="1" applyBorder="1" applyAlignment="1" applyProtection="1">
      <alignment vertical="center"/>
    </xf>
    <xf numFmtId="0" fontId="17" fillId="2" borderId="4" xfId="0" applyFont="1" applyFill="1" applyBorder="1" applyAlignment="1" applyProtection="1">
      <alignment vertical="center"/>
    </xf>
    <xf numFmtId="0" fontId="1" fillId="0" borderId="0" xfId="0" applyFont="1" applyAlignment="1">
      <alignment vertical="top"/>
    </xf>
    <xf numFmtId="0" fontId="1" fillId="0" borderId="0" xfId="0" applyFont="1" applyAlignment="1">
      <alignment vertical="top" wrapText="1"/>
    </xf>
    <xf numFmtId="49" fontId="0" fillId="0" borderId="0" xfId="0" applyNumberFormat="1" applyFill="1"/>
    <xf numFmtId="0" fontId="35" fillId="0" borderId="0" xfId="0" applyFont="1" applyFill="1"/>
    <xf numFmtId="49" fontId="0" fillId="4" borderId="0" xfId="0" applyNumberFormat="1" applyFill="1"/>
    <xf numFmtId="164" fontId="0" fillId="0" borderId="0" xfId="0" applyNumberFormat="1"/>
    <xf numFmtId="164" fontId="0" fillId="0" borderId="0" xfId="0" applyNumberFormat="1" applyProtection="1">
      <protection locked="0"/>
    </xf>
    <xf numFmtId="164" fontId="15" fillId="4" borderId="2" xfId="0" applyNumberFormat="1" applyFont="1" applyFill="1" applyBorder="1" applyAlignment="1" applyProtection="1">
      <alignment horizontal="center" vertical="center"/>
      <protection locked="0"/>
    </xf>
    <xf numFmtId="164" fontId="0" fillId="0" borderId="0" xfId="0" applyNumberFormat="1" applyBorder="1" applyProtection="1">
      <protection locked="0"/>
    </xf>
    <xf numFmtId="164" fontId="21" fillId="6" borderId="1" xfId="0" applyNumberFormat="1" applyFont="1" applyFill="1" applyBorder="1" applyAlignment="1" applyProtection="1">
      <alignment vertical="center"/>
      <protection locked="0"/>
    </xf>
    <xf numFmtId="164" fontId="41" fillId="6" borderId="1" xfId="0" applyNumberFormat="1" applyFont="1" applyFill="1" applyBorder="1" applyProtection="1">
      <protection locked="0"/>
    </xf>
    <xf numFmtId="0" fontId="1" fillId="0" borderId="7" xfId="0" applyFont="1" applyBorder="1" applyProtection="1">
      <protection locked="0"/>
    </xf>
    <xf numFmtId="0" fontId="4" fillId="0" borderId="7" xfId="0" applyFont="1" applyFill="1" applyBorder="1" applyProtection="1">
      <protection locked="0"/>
    </xf>
    <xf numFmtId="0" fontId="1" fillId="0" borderId="7" xfId="0" applyFont="1" applyFill="1" applyBorder="1" applyProtection="1">
      <protection locked="0"/>
    </xf>
    <xf numFmtId="0" fontId="29" fillId="0" borderId="0" xfId="0" applyFont="1" applyFill="1" applyBorder="1"/>
    <xf numFmtId="0" fontId="1" fillId="0" borderId="0" xfId="0" applyFont="1" applyBorder="1" applyAlignment="1" applyProtection="1">
      <alignment horizontal="left" wrapText="1"/>
      <protection locked="0"/>
    </xf>
    <xf numFmtId="0" fontId="15" fillId="3" borderId="1"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protection locked="0"/>
    </xf>
    <xf numFmtId="164" fontId="15" fillId="0" borderId="0" xfId="0" applyNumberFormat="1" applyFont="1" applyFill="1" applyBorder="1" applyAlignment="1" applyProtection="1">
      <alignment vertical="center"/>
      <protection locked="0"/>
    </xf>
    <xf numFmtId="0" fontId="9" fillId="3" borderId="2" xfId="0" applyFont="1" applyFill="1" applyBorder="1" applyAlignment="1" applyProtection="1">
      <protection locked="0"/>
    </xf>
    <xf numFmtId="0" fontId="9" fillId="3" borderId="4" xfId="0" applyFont="1" applyFill="1" applyBorder="1" applyAlignment="1" applyProtection="1">
      <protection locked="0"/>
    </xf>
    <xf numFmtId="0" fontId="9" fillId="4" borderId="5" xfId="0" applyFont="1" applyFill="1" applyBorder="1" applyProtection="1">
      <protection locked="0"/>
    </xf>
    <xf numFmtId="0" fontId="40" fillId="4" borderId="6" xfId="0" applyFont="1" applyFill="1" applyBorder="1" applyProtection="1">
      <protection locked="0"/>
    </xf>
    <xf numFmtId="0" fontId="1" fillId="4" borderId="9" xfId="0" applyFont="1" applyFill="1" applyBorder="1" applyProtection="1">
      <protection locked="0"/>
    </xf>
    <xf numFmtId="0" fontId="0" fillId="4" borderId="10" xfId="0" applyFill="1" applyBorder="1" applyProtection="1">
      <protection locked="0"/>
    </xf>
    <xf numFmtId="164" fontId="15" fillId="4" borderId="18" xfId="0" applyNumberFormat="1" applyFont="1" applyFill="1" applyBorder="1" applyAlignment="1" applyProtection="1">
      <alignment horizontal="center" vertical="center"/>
      <protection locked="0"/>
    </xf>
    <xf numFmtId="164" fontId="0" fillId="4" borderId="5" xfId="0" applyNumberFormat="1" applyFill="1" applyBorder="1" applyProtection="1">
      <protection locked="0"/>
    </xf>
    <xf numFmtId="164" fontId="0" fillId="4" borderId="6" xfId="0" applyNumberFormat="1" applyFill="1" applyBorder="1" applyProtection="1">
      <protection locked="0"/>
    </xf>
    <xf numFmtId="164" fontId="0" fillId="4" borderId="7" xfId="0" applyNumberFormat="1" applyFill="1" applyBorder="1" applyProtection="1">
      <protection locked="0"/>
    </xf>
    <xf numFmtId="164" fontId="0" fillId="4" borderId="8" xfId="0" applyNumberFormat="1" applyFill="1" applyBorder="1" applyProtection="1">
      <protection locked="0"/>
    </xf>
    <xf numFmtId="164" fontId="1" fillId="5" borderId="2" xfId="0" applyNumberFormat="1" applyFont="1" applyFill="1" applyBorder="1" applyProtection="1">
      <protection locked="0"/>
    </xf>
    <xf numFmtId="164" fontId="1" fillId="5" borderId="4" xfId="0" applyNumberFormat="1" applyFont="1" applyFill="1" applyBorder="1" applyProtection="1">
      <protection locked="0"/>
    </xf>
    <xf numFmtId="164" fontId="14" fillId="6" borderId="2" xfId="0" applyNumberFormat="1" applyFont="1" applyFill="1" applyBorder="1" applyProtection="1">
      <protection locked="0"/>
    </xf>
    <xf numFmtId="164" fontId="14" fillId="6" borderId="4" xfId="0" applyNumberFormat="1" applyFont="1" applyFill="1" applyBorder="1" applyProtection="1">
      <protection locked="0"/>
    </xf>
    <xf numFmtId="4" fontId="1" fillId="3" borderId="7" xfId="0" applyNumberFormat="1" applyFont="1" applyFill="1" applyBorder="1" applyProtection="1">
      <protection locked="0"/>
    </xf>
    <xf numFmtId="164" fontId="0" fillId="3" borderId="8" xfId="0" applyNumberFormat="1" applyFill="1" applyBorder="1" applyProtection="1">
      <protection locked="0"/>
    </xf>
    <xf numFmtId="0" fontId="1" fillId="5" borderId="2" xfId="0" applyFont="1" applyFill="1" applyBorder="1" applyAlignment="1" applyProtection="1">
      <protection locked="0"/>
    </xf>
    <xf numFmtId="0" fontId="1" fillId="5" borderId="4" xfId="0" applyFont="1" applyFill="1" applyBorder="1" applyAlignment="1" applyProtection="1">
      <protection locked="0"/>
    </xf>
    <xf numFmtId="0" fontId="1" fillId="6" borderId="2"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1" fontId="0" fillId="3" borderId="6" xfId="0" applyNumberFormat="1" applyFill="1" applyBorder="1" applyAlignment="1" applyProtection="1">
      <alignment horizontal="center"/>
      <protection locked="0"/>
    </xf>
    <xf numFmtId="1" fontId="0" fillId="3" borderId="8" xfId="0" applyNumberFormat="1" applyFill="1" applyBorder="1" applyAlignment="1" applyProtection="1">
      <alignment horizontal="center"/>
      <protection locked="0"/>
    </xf>
    <xf numFmtId="4" fontId="1" fillId="3" borderId="5" xfId="0" applyNumberFormat="1" applyFont="1" applyFill="1" applyBorder="1" applyAlignment="1" applyProtection="1">
      <alignment horizontal="center"/>
      <protection locked="0"/>
    </xf>
    <xf numFmtId="4" fontId="1" fillId="3" borderId="7" xfId="0" applyNumberFormat="1" applyFont="1" applyFill="1" applyBorder="1" applyAlignment="1" applyProtection="1">
      <alignment horizontal="center"/>
      <protection locked="0"/>
    </xf>
    <xf numFmtId="164" fontId="15" fillId="0" borderId="0" xfId="0" applyNumberFormat="1" applyFont="1" applyFill="1" applyBorder="1" applyAlignment="1" applyProtection="1">
      <alignment horizontal="center" vertical="center" wrapText="1"/>
      <protection locked="0"/>
    </xf>
    <xf numFmtId="164" fontId="21" fillId="0" borderId="0" xfId="0" applyNumberFormat="1" applyFont="1" applyFill="1" applyBorder="1" applyAlignment="1" applyProtection="1">
      <alignment vertical="center"/>
      <protection locked="0"/>
    </xf>
    <xf numFmtId="0" fontId="1" fillId="0" borderId="0" xfId="0" applyFont="1" applyFill="1" applyBorder="1" applyAlignment="1" applyProtection="1">
      <alignment horizontal="left"/>
      <protection locked="0"/>
    </xf>
    <xf numFmtId="164" fontId="4" fillId="0" borderId="0" xfId="0" applyNumberFormat="1" applyFont="1" applyFill="1" applyBorder="1" applyProtection="1">
      <protection locked="0"/>
    </xf>
    <xf numFmtId="164" fontId="41" fillId="0" borderId="0" xfId="0" applyNumberFormat="1" applyFont="1" applyFill="1" applyBorder="1" applyProtection="1">
      <protection locked="0"/>
    </xf>
    <xf numFmtId="0" fontId="1" fillId="0" borderId="9" xfId="0" applyFont="1" applyFill="1" applyBorder="1" applyProtection="1">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164" fontId="16" fillId="2" borderId="3" xfId="0" applyNumberFormat="1"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wrapText="1"/>
      <protection locked="0"/>
    </xf>
    <xf numFmtId="0" fontId="1" fillId="2" borderId="3" xfId="0" applyFont="1" applyFill="1" applyBorder="1" applyAlignment="1" applyProtection="1">
      <protection locked="0"/>
    </xf>
    <xf numFmtId="0" fontId="1" fillId="2" borderId="4" xfId="0" applyFont="1" applyFill="1" applyBorder="1" applyAlignment="1" applyProtection="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164" fontId="1" fillId="4" borderId="13" xfId="0" applyNumberFormat="1" applyFont="1" applyFill="1" applyBorder="1" applyProtection="1">
      <protection locked="0"/>
    </xf>
    <xf numFmtId="164" fontId="1" fillId="4" borderId="12" xfId="0" applyNumberFormat="1" applyFont="1" applyFill="1" applyBorder="1" applyProtection="1">
      <protection locked="0"/>
    </xf>
    <xf numFmtId="0" fontId="16"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right"/>
    </xf>
    <xf numFmtId="4" fontId="41" fillId="0" borderId="0" xfId="0" applyNumberFormat="1" applyFont="1" applyFill="1" applyBorder="1" applyProtection="1"/>
    <xf numFmtId="0" fontId="15" fillId="3" borderId="18" xfId="0" applyFont="1" applyFill="1" applyBorder="1" applyAlignment="1" applyProtection="1">
      <alignment vertical="center"/>
      <protection locked="0"/>
    </xf>
    <xf numFmtId="164" fontId="1" fillId="4" borderId="19" xfId="0" applyNumberFormat="1" applyFont="1" applyFill="1" applyBorder="1" applyProtection="1">
      <protection locked="0"/>
    </xf>
    <xf numFmtId="0" fontId="16" fillId="2" borderId="1" xfId="0" applyFont="1" applyFill="1" applyBorder="1" applyAlignment="1" applyProtection="1">
      <alignment horizontal="center" vertical="center" wrapText="1"/>
      <protection locked="0"/>
    </xf>
    <xf numFmtId="164" fontId="41" fillId="0" borderId="5" xfId="0" applyNumberFormat="1" applyFont="1" applyFill="1" applyBorder="1" applyProtection="1">
      <protection locked="0"/>
    </xf>
    <xf numFmtId="0" fontId="1" fillId="0" borderId="13" xfId="0" applyFont="1" applyBorder="1" applyAlignment="1" applyProtection="1">
      <alignment horizontal="left"/>
      <protection locked="0"/>
    </xf>
    <xf numFmtId="0" fontId="1" fillId="0" borderId="19" xfId="0" applyFont="1" applyBorder="1" applyAlignment="1" applyProtection="1">
      <alignment horizontal="left" wrapText="1"/>
      <protection locked="0"/>
    </xf>
    <xf numFmtId="0" fontId="1" fillId="6" borderId="5" xfId="0" applyFont="1" applyFill="1" applyBorder="1" applyAlignment="1" applyProtection="1">
      <alignment horizontal="left"/>
      <protection locked="0"/>
    </xf>
    <xf numFmtId="164" fontId="1" fillId="6" borderId="6" xfId="0" applyNumberFormat="1" applyFont="1" applyFill="1" applyBorder="1" applyProtection="1">
      <protection locked="0"/>
    </xf>
    <xf numFmtId="164" fontId="1" fillId="6" borderId="10" xfId="0" applyNumberFormat="1" applyFont="1" applyFill="1" applyBorder="1" applyProtection="1">
      <protection locked="0"/>
    </xf>
    <xf numFmtId="0" fontId="16" fillId="4" borderId="2" xfId="0" applyFont="1" applyFill="1" applyBorder="1" applyProtection="1">
      <protection locked="0"/>
    </xf>
    <xf numFmtId="1" fontId="9" fillId="4" borderId="4" xfId="0" applyNumberFormat="1" applyFont="1" applyFill="1" applyBorder="1" applyAlignment="1" applyProtection="1">
      <alignment horizontal="right"/>
      <protection locked="0"/>
    </xf>
    <xf numFmtId="164" fontId="15" fillId="4" borderId="3" xfId="0" applyNumberFormat="1"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protection locked="0"/>
    </xf>
    <xf numFmtId="164" fontId="0" fillId="0" borderId="5" xfId="0" applyNumberFormat="1" applyFill="1" applyBorder="1" applyAlignment="1" applyProtection="1">
      <alignment horizontal="center"/>
      <protection locked="0"/>
    </xf>
    <xf numFmtId="164" fontId="0" fillId="0" borderId="6" xfId="0" applyNumberForma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164" fontId="0" fillId="0" borderId="5" xfId="0" applyNumberFormat="1" applyBorder="1" applyAlignment="1" applyProtection="1">
      <alignment horizontal="center"/>
      <protection locked="0"/>
    </xf>
    <xf numFmtId="164" fontId="0" fillId="0" borderId="6" xfId="0" applyNumberFormat="1" applyBorder="1" applyAlignment="1" applyProtection="1">
      <alignment horizontal="center"/>
      <protection locked="0"/>
    </xf>
    <xf numFmtId="164" fontId="0" fillId="0" borderId="2"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1" fontId="1" fillId="0" borderId="2" xfId="0" applyNumberFormat="1" applyFont="1" applyBorder="1" applyAlignment="1" applyProtection="1">
      <alignment horizontal="center"/>
      <protection locked="0"/>
    </xf>
    <xf numFmtId="1" fontId="1" fillId="0" borderId="4" xfId="0" applyNumberFormat="1" applyFont="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164" fontId="15" fillId="2" borderId="2" xfId="0" applyNumberFormat="1" applyFont="1" applyFill="1" applyBorder="1" applyAlignment="1" applyProtection="1">
      <alignment horizontal="center" vertical="center"/>
      <protection locked="0"/>
    </xf>
    <xf numFmtId="164" fontId="15"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cellXfs>
  <cellStyles count="1">
    <cellStyle name="Standard" xfId="0" builtinId="0"/>
  </cellStyles>
  <dxfs count="166">
    <dxf>
      <font>
        <color rgb="FF00B05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99"/>
        </patternFill>
      </fill>
    </dxf>
  </dxfs>
  <tableStyles count="0" defaultTableStyle="TableStyleMedium2" defaultPivotStyle="PivotStyleLight16"/>
  <colors>
    <mruColors>
      <color rgb="FFFFFF99"/>
      <color rgb="FF0000FF"/>
      <color rgb="FFFFFFCC"/>
      <color rgb="FFEA58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9</xdr:col>
      <xdr:colOff>502344</xdr:colOff>
      <xdr:row>44</xdr:row>
      <xdr:rowOff>180975</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85725"/>
          <a:ext cx="7274619" cy="868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114300</xdr:rowOff>
    </xdr:from>
    <xdr:to>
      <xdr:col>0</xdr:col>
      <xdr:colOff>6286500</xdr:colOff>
      <xdr:row>67</xdr:row>
      <xdr:rowOff>142401</xdr:rowOff>
    </xdr:to>
    <xdr:pic>
      <xdr:nvPicPr>
        <xdr:cNvPr id="3" name="Grafik 2"/>
        <xdr:cNvPicPr>
          <a:picLocks noChangeAspect="1"/>
        </xdr:cNvPicPr>
      </xdr:nvPicPr>
      <xdr:blipFill>
        <a:blip xmlns:r="http://schemas.openxmlformats.org/officeDocument/2006/relationships" r:embed="rId1"/>
        <a:stretch>
          <a:fillRect/>
        </a:stretch>
      </xdr:blipFill>
      <xdr:spPr>
        <a:xfrm>
          <a:off x="0" y="8305800"/>
          <a:ext cx="6286500" cy="4600101"/>
        </a:xfrm>
        <a:prstGeom prst="rect">
          <a:avLst/>
        </a:prstGeom>
      </xdr:spPr>
    </xdr:pic>
    <xdr:clientData/>
  </xdr:twoCellAnchor>
  <xdr:twoCellAnchor editAs="oneCell">
    <xdr:from>
      <xdr:col>0</xdr:col>
      <xdr:colOff>95251</xdr:colOff>
      <xdr:row>0</xdr:row>
      <xdr:rowOff>0</xdr:rowOff>
    </xdr:from>
    <xdr:to>
      <xdr:col>0</xdr:col>
      <xdr:colOff>13830301</xdr:colOff>
      <xdr:row>43</xdr:row>
      <xdr:rowOff>38100</xdr:rowOff>
    </xdr:to>
    <xdr:pic>
      <xdr:nvPicPr>
        <xdr:cNvPr id="4" name="Grafik 3"/>
        <xdr:cNvPicPr>
          <a:picLocks noChangeAspect="1"/>
        </xdr:cNvPicPr>
      </xdr:nvPicPr>
      <xdr:blipFill>
        <a:blip xmlns:r="http://schemas.openxmlformats.org/officeDocument/2006/relationships" r:embed="rId2"/>
        <a:stretch>
          <a:fillRect/>
        </a:stretch>
      </xdr:blipFill>
      <xdr:spPr>
        <a:xfrm>
          <a:off x="95251" y="0"/>
          <a:ext cx="13735050" cy="822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93525</xdr:colOff>
      <xdr:row>45</xdr:row>
      <xdr:rowOff>28574</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13809525" cy="8601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TZNE~1.ADI/AppData/Local/Temp/Kopie%20von%20Veranstaltungsplanung%20Original%20Metz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laufplan"/>
      <sheetName val="Beschreibung"/>
      <sheetName val="Kalkulation"/>
      <sheetName val="Fragen"/>
      <sheetName val="Kalkulation (2)"/>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ow r="2">
          <cell r="A2" t="str">
            <v>Kooperationen</v>
          </cell>
        </row>
        <row r="3">
          <cell r="A3" t="str">
            <v>Spenden</v>
          </cell>
        </row>
        <row r="4">
          <cell r="A4" t="str">
            <v>Sponsoring aktiv</v>
          </cell>
        </row>
        <row r="5">
          <cell r="A5" t="str">
            <v>Sponsoring passiv</v>
          </cell>
        </row>
        <row r="6">
          <cell r="A6" t="str">
            <v>Teilnehmerentgelte</v>
          </cell>
        </row>
        <row r="7">
          <cell r="A7" t="str">
            <v>Zuschuss</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M89"/>
  <sheetViews>
    <sheetView showGridLines="0" workbookViewId="0">
      <selection activeCell="L37" sqref="L37"/>
    </sheetView>
  </sheetViews>
  <sheetFormatPr baseColWidth="10" defaultRowHeight="15" x14ac:dyDescent="0.25"/>
  <cols>
    <col min="1" max="16384" width="11.42578125" style="3"/>
  </cols>
  <sheetData>
    <row r="6" spans="5:5" ht="23.25" x14ac:dyDescent="0.25">
      <c r="E6" s="102"/>
    </row>
    <row r="8" spans="5:5" ht="23.25" x14ac:dyDescent="0.25">
      <c r="E8" s="102"/>
    </row>
    <row r="10" spans="5:5" x14ac:dyDescent="0.25">
      <c r="E10" s="103"/>
    </row>
    <row r="12" spans="5:5" x14ac:dyDescent="0.25">
      <c r="E12" s="104"/>
    </row>
    <row r="14" spans="5:5" x14ac:dyDescent="0.25">
      <c r="E14" s="105"/>
    </row>
    <row r="16" spans="5:5" x14ac:dyDescent="0.25">
      <c r="E16" s="104"/>
    </row>
    <row r="18" spans="5:5" x14ac:dyDescent="0.25">
      <c r="E18" s="105"/>
    </row>
    <row r="20" spans="5:5" x14ac:dyDescent="0.25">
      <c r="E20" s="105"/>
    </row>
    <row r="21" spans="5:5" x14ac:dyDescent="0.25">
      <c r="E21" s="105"/>
    </row>
    <row r="23" spans="5:5" x14ac:dyDescent="0.25">
      <c r="E23" s="105"/>
    </row>
    <row r="25" spans="5:5" x14ac:dyDescent="0.25">
      <c r="E25" s="105"/>
    </row>
    <row r="27" spans="5:5" x14ac:dyDescent="0.25">
      <c r="E27" s="105"/>
    </row>
    <row r="28" spans="5:5" x14ac:dyDescent="0.25">
      <c r="E28" s="106"/>
    </row>
    <row r="29" spans="5:5" x14ac:dyDescent="0.25">
      <c r="E29" s="105"/>
    </row>
    <row r="31" spans="5:5" x14ac:dyDescent="0.25">
      <c r="E31" s="104"/>
    </row>
    <row r="33" spans="5:5" x14ac:dyDescent="0.25">
      <c r="E33" s="104"/>
    </row>
    <row r="35" spans="5:5" x14ac:dyDescent="0.25">
      <c r="E35" s="107"/>
    </row>
    <row r="37" spans="5:5" x14ac:dyDescent="0.25">
      <c r="E37" s="104"/>
    </row>
    <row r="39" spans="5:5" x14ac:dyDescent="0.25">
      <c r="E39" s="104"/>
    </row>
    <row r="41" spans="5:5" x14ac:dyDescent="0.25">
      <c r="E41" s="105"/>
    </row>
    <row r="43" spans="5:5" x14ac:dyDescent="0.25">
      <c r="E43" s="105"/>
    </row>
    <row r="44" spans="5:5" x14ac:dyDescent="0.25">
      <c r="E44" s="105"/>
    </row>
    <row r="46" spans="5:5" x14ac:dyDescent="0.25">
      <c r="E46" s="105"/>
    </row>
    <row r="48" spans="5:5" x14ac:dyDescent="0.25">
      <c r="E48" s="105"/>
    </row>
    <row r="50" spans="1:13" x14ac:dyDescent="0.25">
      <c r="E50" s="105"/>
    </row>
    <row r="52" spans="1:13" x14ac:dyDescent="0.25">
      <c r="E52" s="104"/>
    </row>
    <row r="54" spans="1:13" x14ac:dyDescent="0.25">
      <c r="A54" s="108"/>
      <c r="B54" s="108"/>
      <c r="C54" s="108"/>
      <c r="D54" s="108"/>
      <c r="E54" s="109"/>
      <c r="F54" s="108"/>
      <c r="G54" s="108"/>
      <c r="H54" s="108"/>
      <c r="I54" s="108"/>
      <c r="J54" s="108"/>
      <c r="K54" s="108"/>
      <c r="L54" s="108"/>
      <c r="M54" s="108"/>
    </row>
    <row r="55" spans="1:13" x14ac:dyDescent="0.25">
      <c r="A55" s="108"/>
      <c r="B55" s="108"/>
      <c r="C55" s="108"/>
      <c r="D55" s="108"/>
      <c r="E55" s="108"/>
      <c r="F55" s="108"/>
      <c r="G55" s="108"/>
      <c r="H55" s="108"/>
      <c r="I55" s="108"/>
      <c r="J55" s="108"/>
      <c r="K55" s="108"/>
      <c r="L55" s="108"/>
      <c r="M55" s="108"/>
    </row>
    <row r="56" spans="1:13" x14ac:dyDescent="0.25">
      <c r="A56" s="108"/>
      <c r="B56" s="108"/>
      <c r="C56" s="108"/>
      <c r="D56" s="108"/>
      <c r="E56" s="109"/>
      <c r="F56" s="108"/>
      <c r="G56" s="108"/>
      <c r="H56" s="108"/>
      <c r="I56" s="108"/>
      <c r="J56" s="108"/>
      <c r="K56" s="108"/>
      <c r="L56" s="108"/>
      <c r="M56" s="108"/>
    </row>
    <row r="57" spans="1:13" x14ac:dyDescent="0.25">
      <c r="B57" s="108"/>
    </row>
    <row r="58" spans="1:13" x14ac:dyDescent="0.25">
      <c r="E58" s="107"/>
    </row>
    <row r="60" spans="1:13" x14ac:dyDescent="0.25">
      <c r="E60" s="107"/>
    </row>
    <row r="62" spans="1:13" x14ac:dyDescent="0.25">
      <c r="E62" s="104"/>
    </row>
    <row r="64" spans="1:13" x14ac:dyDescent="0.25">
      <c r="E64" s="107"/>
    </row>
    <row r="66" spans="5:5" x14ac:dyDescent="0.25">
      <c r="E66" s="107"/>
    </row>
    <row r="68" spans="5:5" x14ac:dyDescent="0.25">
      <c r="E68" s="107"/>
    </row>
    <row r="70" spans="5:5" x14ac:dyDescent="0.25">
      <c r="E70" s="104"/>
    </row>
    <row r="71" spans="5:5" x14ac:dyDescent="0.25">
      <c r="E71" s="104"/>
    </row>
    <row r="73" spans="5:5" x14ac:dyDescent="0.25">
      <c r="E73" s="107"/>
    </row>
    <row r="75" spans="5:5" x14ac:dyDescent="0.25">
      <c r="E75" s="104"/>
    </row>
    <row r="77" spans="5:5" x14ac:dyDescent="0.25">
      <c r="E77" s="107"/>
    </row>
    <row r="79" spans="5:5" x14ac:dyDescent="0.25">
      <c r="E79" s="104"/>
    </row>
    <row r="81" spans="5:5" x14ac:dyDescent="0.25">
      <c r="E81" s="104"/>
    </row>
    <row r="83" spans="5:5" x14ac:dyDescent="0.25">
      <c r="E83" s="107"/>
    </row>
    <row r="85" spans="5:5" x14ac:dyDescent="0.25">
      <c r="E85" s="107"/>
    </row>
    <row r="87" spans="5:5" x14ac:dyDescent="0.25">
      <c r="E87" s="107"/>
    </row>
    <row r="89" spans="5:5" x14ac:dyDescent="0.25">
      <c r="E89" s="107"/>
    </row>
  </sheetData>
  <customSheetViews>
    <customSheetView guid="{91AE2D9D-4FE2-467A-ACA3-EE6C6D37079E}" topLeftCell="A10">
      <selection activeCell="O49" sqref="O49"/>
      <pageMargins left="0.7" right="0.7" top="0.78740157499999996" bottom="0.78740157499999996" header="0.3" footer="0.3"/>
    </customSheetView>
    <customSheetView guid="{DEE47777-5782-4275-B331-C1CF173823A1}">
      <selection activeCell="O49" sqref="O49"/>
      <pageMargins left="0.7" right="0.7" top="0.78740157499999996" bottom="0.78740157499999996" header="0.3" footer="0.3"/>
    </customSheetView>
  </customSheetView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3" sqref="A3:A11"/>
    </sheetView>
  </sheetViews>
  <sheetFormatPr baseColWidth="10" defaultRowHeight="15" x14ac:dyDescent="0.25"/>
  <sheetData>
    <row r="1" spans="1:1" x14ac:dyDescent="0.25">
      <c r="A1" t="s">
        <v>147</v>
      </c>
    </row>
    <row r="2" spans="1:1" x14ac:dyDescent="0.25">
      <c r="A2" t="s">
        <v>148</v>
      </c>
    </row>
    <row r="3" spans="1:1" x14ac:dyDescent="0.25">
      <c r="A3" t="s">
        <v>125</v>
      </c>
    </row>
    <row r="4" spans="1:1" x14ac:dyDescent="0.25">
      <c r="A4" t="s">
        <v>130</v>
      </c>
    </row>
    <row r="5" spans="1:1" x14ac:dyDescent="0.25">
      <c r="A5" t="s">
        <v>14</v>
      </c>
    </row>
    <row r="6" spans="1:1" x14ac:dyDescent="0.25">
      <c r="A6" t="s">
        <v>16</v>
      </c>
    </row>
    <row r="7" spans="1:1" x14ac:dyDescent="0.25">
      <c r="A7" t="s">
        <v>21</v>
      </c>
    </row>
    <row r="8" spans="1:1" x14ac:dyDescent="0.25">
      <c r="A8" t="s">
        <v>149</v>
      </c>
    </row>
    <row r="9" spans="1:1" x14ac:dyDescent="0.25">
      <c r="A9" t="s">
        <v>150</v>
      </c>
    </row>
    <row r="10" spans="1:1" x14ac:dyDescent="0.25">
      <c r="A10" t="s">
        <v>151</v>
      </c>
    </row>
    <row r="11" spans="1:1" x14ac:dyDescent="0.25">
      <c r="A11" t="s">
        <v>152</v>
      </c>
    </row>
  </sheetData>
  <customSheetViews>
    <customSheetView guid="{91AE2D9D-4FE2-467A-ACA3-EE6C6D37079E}">
      <selection activeCell="G15" sqref="G15"/>
      <pageMargins left="0.7" right="0.7" top="0.78740157499999996" bottom="0.78740157499999996" header="0.3" footer="0.3"/>
    </customSheetView>
    <customSheetView guid="{DEE47777-5782-4275-B331-C1CF173823A1}">
      <selection activeCell="G15" sqref="G15"/>
      <pageMargins left="0.7" right="0.7" top="0.78740157499999996" bottom="0.78740157499999996" header="0.3" footer="0.3"/>
    </customSheetView>
  </customSheetView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91AE2D9D-4FE2-467A-ACA3-EE6C6D37079E}">
      <pageMargins left="0.7" right="0.7" top="0.78740157499999996" bottom="0.78740157499999996" header="0.3" footer="0.3"/>
    </customSheetView>
    <customSheetView guid="{DEE47777-5782-4275-B331-C1CF173823A1}">
      <pageMargins left="0.7" right="0.7" top="0.78740157499999996" bottom="0.78740157499999996" header="0.3" footer="0.3"/>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C22"/>
  <sheetViews>
    <sheetView tabSelected="1" workbookViewId="0">
      <selection activeCell="B3" sqref="B3"/>
    </sheetView>
  </sheetViews>
  <sheetFormatPr baseColWidth="10" defaultRowHeight="15" x14ac:dyDescent="0.25"/>
  <cols>
    <col min="1" max="1" width="67.7109375" customWidth="1"/>
    <col min="2" max="2" width="67.28515625" customWidth="1"/>
    <col min="3" max="3" width="54.85546875" customWidth="1"/>
  </cols>
  <sheetData>
    <row r="1" spans="1:3" ht="23.25" x14ac:dyDescent="0.35">
      <c r="A1" s="133" t="s">
        <v>131</v>
      </c>
    </row>
    <row r="3" spans="1:3" x14ac:dyDescent="0.25">
      <c r="A3" s="2" t="s">
        <v>0</v>
      </c>
      <c r="B3" s="122" t="s">
        <v>132</v>
      </c>
      <c r="C3" s="4" t="s">
        <v>17</v>
      </c>
    </row>
    <row r="5" spans="1:3" ht="16.5" customHeight="1" x14ac:dyDescent="0.25">
      <c r="A5" s="119" t="s">
        <v>2</v>
      </c>
      <c r="B5" s="123"/>
      <c r="C5" s="5" t="s">
        <v>18</v>
      </c>
    </row>
    <row r="6" spans="1:3" x14ac:dyDescent="0.25">
      <c r="A6" s="119"/>
      <c r="B6" s="121"/>
      <c r="C6" s="1"/>
    </row>
    <row r="7" spans="1:3" ht="60" x14ac:dyDescent="0.25">
      <c r="A7" s="119" t="s">
        <v>1</v>
      </c>
      <c r="B7" s="123"/>
      <c r="C7" s="5" t="s">
        <v>19</v>
      </c>
    </row>
    <row r="8" spans="1:3" x14ac:dyDescent="0.25">
      <c r="A8" s="119"/>
      <c r="B8" s="121"/>
      <c r="C8" s="1"/>
    </row>
    <row r="9" spans="1:3" x14ac:dyDescent="0.25">
      <c r="A9" s="119" t="s">
        <v>25</v>
      </c>
      <c r="B9" s="123"/>
      <c r="C9" s="1"/>
    </row>
    <row r="10" spans="1:3" x14ac:dyDescent="0.25">
      <c r="A10" s="119"/>
      <c r="B10" s="121"/>
      <c r="C10" s="1"/>
    </row>
    <row r="11" spans="1:3" x14ac:dyDescent="0.25">
      <c r="A11" s="119" t="s">
        <v>22</v>
      </c>
      <c r="B11" s="123"/>
      <c r="C11" s="1"/>
    </row>
    <row r="12" spans="1:3" x14ac:dyDescent="0.25">
      <c r="A12" s="119"/>
      <c r="B12" s="121"/>
      <c r="C12" s="1"/>
    </row>
    <row r="13" spans="1:3" x14ac:dyDescent="0.25">
      <c r="A13" s="119" t="s">
        <v>23</v>
      </c>
      <c r="B13" s="123"/>
      <c r="C13" s="1"/>
    </row>
    <row r="14" spans="1:3" x14ac:dyDescent="0.25">
      <c r="A14" s="119"/>
      <c r="B14" s="121"/>
      <c r="C14" s="1"/>
    </row>
    <row r="15" spans="1:3" x14ac:dyDescent="0.25">
      <c r="A15" s="119" t="s">
        <v>24</v>
      </c>
      <c r="B15" s="123"/>
      <c r="C15" s="6" t="s">
        <v>135</v>
      </c>
    </row>
    <row r="16" spans="1:3" x14ac:dyDescent="0.25">
      <c r="A16" s="119"/>
      <c r="B16" s="121"/>
      <c r="C16" s="1"/>
    </row>
    <row r="17" spans="1:3" ht="186" customHeight="1" x14ac:dyDescent="0.25">
      <c r="A17" s="120" t="s">
        <v>20</v>
      </c>
      <c r="B17" s="123"/>
      <c r="C17" s="7" t="s">
        <v>136</v>
      </c>
    </row>
    <row r="18" spans="1:3" x14ac:dyDescent="0.25">
      <c r="A18" s="119"/>
      <c r="B18" s="121"/>
      <c r="C18" s="1"/>
    </row>
    <row r="19" spans="1:3" x14ac:dyDescent="0.25">
      <c r="A19" s="119" t="s">
        <v>133</v>
      </c>
      <c r="B19" s="123"/>
      <c r="C19" s="5" t="s">
        <v>137</v>
      </c>
    </row>
    <row r="20" spans="1:3" x14ac:dyDescent="0.25">
      <c r="A20" s="119"/>
      <c r="B20" s="121"/>
      <c r="C20" s="1"/>
    </row>
    <row r="21" spans="1:3" ht="90" x14ac:dyDescent="0.25">
      <c r="A21" s="120" t="s">
        <v>134</v>
      </c>
      <c r="B21" s="123"/>
      <c r="C21" s="7" t="s">
        <v>106</v>
      </c>
    </row>
    <row r="22" spans="1:3" x14ac:dyDescent="0.25">
      <c r="C22" s="1"/>
    </row>
  </sheetData>
  <customSheetViews>
    <customSheetView guid="{91AE2D9D-4FE2-467A-ACA3-EE6C6D37079E}">
      <selection activeCell="B21" sqref="B21"/>
      <pageMargins left="0.7" right="0.7" top="0.78740157499999996" bottom="0.78740157499999996" header="0.3" footer="0.3"/>
      <pageSetup paperSize="9" orientation="portrait" verticalDpi="4294967293" r:id="rId1"/>
    </customSheetView>
    <customSheetView guid="{DEE47777-5782-4275-B331-C1CF173823A1}">
      <selection activeCell="C12" sqref="C12"/>
      <pageMargins left="0.7" right="0.7" top="0.78740157499999996" bottom="0.78740157499999996" header="0.3" footer="0.3"/>
      <pageSetup paperSize="9" orientation="portrait" verticalDpi="4294967293" r:id="rId2"/>
    </customSheetView>
  </customSheetViews>
  <pageMargins left="0.7" right="0.7" top="0.78740157499999996" bottom="0.78740157499999996" header="0.3" footer="0.3"/>
  <pageSetup paperSize="9" orientation="portrait" verticalDpi="4294967293"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D241"/>
  <sheetViews>
    <sheetView zoomScale="85" zoomScaleNormal="85" workbookViewId="0">
      <selection activeCell="D12" sqref="D12"/>
    </sheetView>
  </sheetViews>
  <sheetFormatPr baseColWidth="10" defaultRowHeight="15" outlineLevelRow="1" outlineLevelCol="1" x14ac:dyDescent="0.25"/>
  <cols>
    <col min="1" max="1" width="30.85546875" style="22" customWidth="1"/>
    <col min="2" max="2" width="48.85546875" style="22" customWidth="1"/>
    <col min="3" max="3" width="27.7109375" style="125" bestFit="1" customWidth="1"/>
    <col min="4" max="4" width="36.140625" style="125" customWidth="1"/>
    <col min="5" max="5" width="29" style="23" customWidth="1"/>
    <col min="6" max="6" width="29.7109375" style="23" bestFit="1" customWidth="1"/>
    <col min="7" max="16" width="13.85546875" style="56" hidden="1" customWidth="1" outlineLevel="1"/>
    <col min="17" max="17" width="13.85546875" style="69" hidden="1" customWidth="1" outlineLevel="1"/>
    <col min="18" max="18" width="15.140625" style="56" customWidth="1" collapsed="1"/>
    <col min="19" max="30" width="11.42578125" style="56"/>
    <col min="31" max="16384" width="11.42578125" style="22"/>
  </cols>
  <sheetData>
    <row r="1" spans="1:30" customFormat="1" ht="23.25" x14ac:dyDescent="0.35">
      <c r="A1" s="133" t="s">
        <v>141</v>
      </c>
      <c r="C1" s="124"/>
      <c r="D1" s="124"/>
    </row>
    <row r="2" spans="1:30" ht="15.75" thickBot="1" x14ac:dyDescent="0.3"/>
    <row r="3" spans="1:30" ht="21.75" thickBot="1" x14ac:dyDescent="0.4">
      <c r="A3" s="140" t="s">
        <v>139</v>
      </c>
      <c r="B3" s="141"/>
      <c r="C3" s="22"/>
      <c r="D3" s="22"/>
      <c r="E3" s="137"/>
      <c r="F3" s="137"/>
      <c r="G3" s="117"/>
      <c r="H3" s="117"/>
      <c r="I3" s="117"/>
      <c r="J3" s="117"/>
      <c r="K3" s="117"/>
      <c r="L3" s="117"/>
      <c r="M3" s="117"/>
      <c r="N3" s="117"/>
      <c r="O3" s="117"/>
      <c r="P3" s="117"/>
      <c r="Q3" s="118"/>
    </row>
    <row r="4" spans="1:30" ht="15" customHeight="1" thickBot="1" x14ac:dyDescent="0.4">
      <c r="A4" s="142" t="s">
        <v>140</v>
      </c>
      <c r="B4" s="143"/>
      <c r="G4" s="57"/>
      <c r="H4" s="57"/>
      <c r="I4" s="57"/>
      <c r="J4" s="57"/>
      <c r="K4" s="57"/>
      <c r="L4" s="57"/>
      <c r="M4" s="57"/>
      <c r="N4" s="57"/>
      <c r="O4" s="57"/>
      <c r="P4" s="57"/>
      <c r="Q4" s="57"/>
    </row>
    <row r="5" spans="1:30" ht="21.75" thickBot="1" x14ac:dyDescent="0.4">
      <c r="A5" s="138" t="s">
        <v>138</v>
      </c>
      <c r="B5" s="139"/>
      <c r="C5" s="193" t="s">
        <v>146</v>
      </c>
      <c r="D5" s="194"/>
      <c r="E5" s="21"/>
      <c r="F5" s="21"/>
      <c r="G5" s="116"/>
      <c r="H5" s="116"/>
      <c r="I5" s="116"/>
      <c r="J5" s="116"/>
      <c r="K5" s="116"/>
      <c r="L5" s="116"/>
      <c r="M5" s="116"/>
      <c r="N5" s="116"/>
      <c r="O5" s="116"/>
      <c r="P5" s="116"/>
      <c r="Q5" s="116"/>
    </row>
    <row r="6" spans="1:30" ht="21.75" thickBot="1" x14ac:dyDescent="0.4">
      <c r="A6" s="205" t="s">
        <v>26</v>
      </c>
      <c r="B6" s="206" t="s">
        <v>8</v>
      </c>
      <c r="C6" s="126" t="s">
        <v>154</v>
      </c>
      <c r="D6" s="144" t="s">
        <v>15</v>
      </c>
      <c r="E6" s="136" t="s">
        <v>145</v>
      </c>
      <c r="F6" s="182" t="s">
        <v>144</v>
      </c>
      <c r="G6" s="207" t="s">
        <v>142</v>
      </c>
      <c r="H6" s="208"/>
      <c r="I6" s="208"/>
      <c r="J6" s="208"/>
      <c r="K6" s="208"/>
      <c r="L6" s="208"/>
      <c r="M6" s="208"/>
      <c r="N6" s="208"/>
      <c r="O6" s="208"/>
      <c r="P6" s="208"/>
      <c r="Q6" s="209"/>
    </row>
    <row r="7" spans="1:30" s="115" customFormat="1" ht="75.75" customHeight="1" thickBot="1" x14ac:dyDescent="0.3">
      <c r="A7" s="169" t="s">
        <v>7</v>
      </c>
      <c r="B7" s="170" t="s">
        <v>8</v>
      </c>
      <c r="C7" s="171" t="s">
        <v>9</v>
      </c>
      <c r="D7" s="172" t="s">
        <v>153</v>
      </c>
      <c r="E7" s="173"/>
      <c r="F7" s="174"/>
      <c r="G7" s="36" t="str">
        <f>"Echter Zuschuss
 "&amp;A83&amp;"
nicht steuerbar"</f>
        <v>Echter Zuschuss
nicht steuerbar</v>
      </c>
      <c r="H7" s="37" t="str">
        <f>"Zuschuss
 "&amp;A83&amp;"
steuerbar"</f>
        <v>Zuschuss
steuerbar</v>
      </c>
      <c r="I7" s="37" t="str">
        <f>"Kooperationen
 "&amp;A86&amp;"
nicht steuerbar"</f>
        <v>Kooperationen
nicht steuerbar</v>
      </c>
      <c r="J7" s="37" t="str">
        <f>"Kooperationen
 "&amp;A86&amp;"
steuerbar"</f>
        <v>Kooperationen
steuerbar</v>
      </c>
      <c r="K7" s="37" t="str">
        <f>"Drittmittel
 "&amp;A93&amp;"
nicht steuerbar"</f>
        <v>Drittmittel
nicht steuerbar</v>
      </c>
      <c r="L7" s="37" t="str">
        <f>"Spenden
 "&amp;A89&amp;"
nicht steuerbar"</f>
        <v>Spenden
nicht steuerbar</v>
      </c>
      <c r="M7" s="37" t="str">
        <f>"Passives Sponsoring
 "&amp;A90&amp;"
nicht steuerbar"</f>
        <v>Passives Sponsoring
nicht steuerbar</v>
      </c>
      <c r="N7" s="37" t="str">
        <f>"Aktives Sponsoring
 "&amp;A91&amp;"
steuerbar "</f>
        <v xml:space="preserve">Aktives Sponsoring
steuerbar </v>
      </c>
      <c r="O7" s="37" t="str">
        <f>"Landesmittel
 "&amp;A92&amp;"
nicht steuerbar "</f>
        <v xml:space="preserve">Landesmittel
nicht steuerbar </v>
      </c>
      <c r="P7" s="38" t="e">
        <f>"Teilnehmerentgelte
 "&amp;#REF!&amp;"
steuerbar und steuerfrei"</f>
        <v>#REF!</v>
      </c>
      <c r="Q7" s="38" t="e">
        <f>"Teilnehmerentgelte
 "&amp;#REF!&amp;"
steuerbar und steuerpflichtig"</f>
        <v>#REF!</v>
      </c>
      <c r="R7" s="58"/>
      <c r="S7" s="58"/>
      <c r="T7" s="58"/>
      <c r="U7" s="58"/>
      <c r="V7" s="58"/>
      <c r="W7" s="58"/>
      <c r="X7" s="58"/>
      <c r="Y7" s="58"/>
      <c r="Z7" s="58"/>
      <c r="AA7" s="58"/>
      <c r="AB7" s="58"/>
      <c r="AC7" s="58"/>
      <c r="AD7" s="58"/>
    </row>
    <row r="8" spans="1:30" ht="15.75" thickBot="1" x14ac:dyDescent="0.3">
      <c r="A8" s="130" t="s">
        <v>3</v>
      </c>
      <c r="B8" s="25"/>
      <c r="C8" s="127"/>
      <c r="D8" s="127"/>
      <c r="E8" s="26"/>
      <c r="F8" s="89"/>
      <c r="G8" s="39"/>
      <c r="H8" s="40"/>
      <c r="I8" s="40"/>
      <c r="J8" s="40"/>
      <c r="K8" s="40"/>
      <c r="L8" s="40"/>
      <c r="M8" s="40"/>
      <c r="N8" s="40"/>
      <c r="O8" s="40"/>
      <c r="P8" s="41"/>
      <c r="Q8" s="42"/>
    </row>
    <row r="9" spans="1:30" x14ac:dyDescent="0.25">
      <c r="A9" s="24"/>
      <c r="B9" s="28" t="s">
        <v>64</v>
      </c>
      <c r="C9" s="145">
        <v>0</v>
      </c>
      <c r="D9" s="146"/>
      <c r="E9" s="161"/>
      <c r="F9" s="159"/>
      <c r="G9" s="43">
        <v>0</v>
      </c>
      <c r="H9" s="44">
        <v>0</v>
      </c>
      <c r="I9" s="44">
        <v>0</v>
      </c>
      <c r="J9" s="44">
        <v>0</v>
      </c>
      <c r="K9" s="44">
        <v>0</v>
      </c>
      <c r="L9" s="44">
        <v>0</v>
      </c>
      <c r="M9" s="44">
        <v>0</v>
      </c>
      <c r="N9" s="44">
        <v>0</v>
      </c>
      <c r="O9" s="44">
        <v>0</v>
      </c>
      <c r="P9" s="44">
        <v>0</v>
      </c>
      <c r="Q9" s="45">
        <v>0</v>
      </c>
    </row>
    <row r="10" spans="1:30" x14ac:dyDescent="0.25">
      <c r="A10" s="24"/>
      <c r="B10" s="28" t="s">
        <v>65</v>
      </c>
      <c r="C10" s="147">
        <v>0</v>
      </c>
      <c r="D10" s="148"/>
      <c r="E10" s="162"/>
      <c r="F10" s="160"/>
      <c r="G10" s="43">
        <v>0</v>
      </c>
      <c r="H10" s="44">
        <v>0</v>
      </c>
      <c r="I10" s="44">
        <v>0</v>
      </c>
      <c r="J10" s="44">
        <v>0</v>
      </c>
      <c r="K10" s="44">
        <v>0</v>
      </c>
      <c r="L10" s="44">
        <v>100</v>
      </c>
      <c r="M10" s="44">
        <v>0</v>
      </c>
      <c r="N10" s="44">
        <v>0</v>
      </c>
      <c r="O10" s="44">
        <v>0</v>
      </c>
      <c r="P10" s="44">
        <v>0</v>
      </c>
      <c r="Q10" s="45">
        <v>0</v>
      </c>
    </row>
    <row r="11" spans="1:30" x14ac:dyDescent="0.25">
      <c r="A11" s="24"/>
      <c r="B11" s="28" t="s">
        <v>66</v>
      </c>
      <c r="C11" s="147">
        <v>0</v>
      </c>
      <c r="D11" s="148"/>
      <c r="E11" s="162"/>
      <c r="F11" s="160"/>
      <c r="G11" s="43">
        <v>0</v>
      </c>
      <c r="H11" s="44">
        <v>0</v>
      </c>
      <c r="I11" s="44">
        <v>0</v>
      </c>
      <c r="J11" s="44">
        <v>0</v>
      </c>
      <c r="K11" s="44">
        <v>0</v>
      </c>
      <c r="L11" s="44">
        <v>0</v>
      </c>
      <c r="M11" s="44">
        <v>0</v>
      </c>
      <c r="N11" s="44">
        <v>0</v>
      </c>
      <c r="O11" s="44">
        <v>0</v>
      </c>
      <c r="P11" s="44">
        <v>0</v>
      </c>
      <c r="Q11" s="45">
        <v>0</v>
      </c>
    </row>
    <row r="12" spans="1:30" x14ac:dyDescent="0.25">
      <c r="A12" s="24"/>
      <c r="B12" s="28" t="s">
        <v>67</v>
      </c>
      <c r="C12" s="147">
        <v>0</v>
      </c>
      <c r="D12" s="148"/>
      <c r="E12" s="162"/>
      <c r="F12" s="160"/>
      <c r="G12" s="43">
        <v>0</v>
      </c>
      <c r="H12" s="44">
        <v>0</v>
      </c>
      <c r="I12" s="44">
        <v>0</v>
      </c>
      <c r="J12" s="44">
        <v>0</v>
      </c>
      <c r="K12" s="44">
        <v>0</v>
      </c>
      <c r="L12" s="44">
        <v>0</v>
      </c>
      <c r="M12" s="44">
        <v>0</v>
      </c>
      <c r="N12" s="44">
        <v>0</v>
      </c>
      <c r="O12" s="44">
        <v>0</v>
      </c>
      <c r="P12" s="44">
        <v>0</v>
      </c>
      <c r="Q12" s="45">
        <v>0</v>
      </c>
    </row>
    <row r="13" spans="1:30" x14ac:dyDescent="0.25">
      <c r="A13" s="24"/>
      <c r="B13" s="28" t="s">
        <v>68</v>
      </c>
      <c r="C13" s="147">
        <v>0</v>
      </c>
      <c r="D13" s="148"/>
      <c r="E13" s="162"/>
      <c r="F13" s="160"/>
      <c r="G13" s="43">
        <v>0</v>
      </c>
      <c r="H13" s="44">
        <v>0</v>
      </c>
      <c r="I13" s="44">
        <v>0</v>
      </c>
      <c r="J13" s="44">
        <v>0</v>
      </c>
      <c r="K13" s="44">
        <v>0</v>
      </c>
      <c r="L13" s="44">
        <v>0</v>
      </c>
      <c r="M13" s="44">
        <v>0</v>
      </c>
      <c r="N13" s="44">
        <v>0</v>
      </c>
      <c r="O13" s="44">
        <v>0</v>
      </c>
      <c r="P13" s="44">
        <v>0</v>
      </c>
      <c r="Q13" s="45">
        <v>0</v>
      </c>
    </row>
    <row r="14" spans="1:30" x14ac:dyDescent="0.25">
      <c r="A14" s="24"/>
      <c r="B14" s="28" t="s">
        <v>69</v>
      </c>
      <c r="C14" s="147">
        <v>0</v>
      </c>
      <c r="D14" s="148"/>
      <c r="E14" s="162"/>
      <c r="F14" s="160"/>
      <c r="G14" s="43">
        <v>0</v>
      </c>
      <c r="H14" s="44">
        <v>0</v>
      </c>
      <c r="I14" s="44">
        <v>0</v>
      </c>
      <c r="J14" s="44">
        <v>0</v>
      </c>
      <c r="K14" s="44">
        <v>0</v>
      </c>
      <c r="L14" s="44">
        <v>0</v>
      </c>
      <c r="M14" s="44">
        <v>0</v>
      </c>
      <c r="N14" s="44">
        <v>0</v>
      </c>
      <c r="O14" s="44">
        <v>0</v>
      </c>
      <c r="P14" s="44">
        <v>0</v>
      </c>
      <c r="Q14" s="45">
        <v>0</v>
      </c>
    </row>
    <row r="15" spans="1:30" x14ac:dyDescent="0.25">
      <c r="A15" s="24"/>
      <c r="B15" s="28" t="s">
        <v>30</v>
      </c>
      <c r="C15" s="147">
        <v>0</v>
      </c>
      <c r="D15" s="148"/>
      <c r="E15" s="162"/>
      <c r="F15" s="160"/>
      <c r="G15" s="43">
        <v>0</v>
      </c>
      <c r="H15" s="44">
        <v>0</v>
      </c>
      <c r="I15" s="44">
        <v>0</v>
      </c>
      <c r="J15" s="44">
        <v>0</v>
      </c>
      <c r="K15" s="44">
        <v>0</v>
      </c>
      <c r="L15" s="44">
        <v>0</v>
      </c>
      <c r="M15" s="44">
        <v>0</v>
      </c>
      <c r="N15" s="44">
        <v>0</v>
      </c>
      <c r="O15" s="44">
        <v>0</v>
      </c>
      <c r="P15" s="44">
        <v>0</v>
      </c>
      <c r="Q15" s="45">
        <v>0</v>
      </c>
    </row>
    <row r="16" spans="1:30" ht="15.75" thickBot="1" x14ac:dyDescent="0.3">
      <c r="A16" s="24"/>
      <c r="B16" s="28" t="s">
        <v>30</v>
      </c>
      <c r="C16" s="147">
        <v>0</v>
      </c>
      <c r="D16" s="148"/>
      <c r="E16" s="162"/>
      <c r="F16" s="160"/>
      <c r="G16" s="43">
        <v>0</v>
      </c>
      <c r="H16" s="44">
        <v>0</v>
      </c>
      <c r="I16" s="44">
        <v>0</v>
      </c>
      <c r="J16" s="44">
        <v>0</v>
      </c>
      <c r="K16" s="44">
        <v>0</v>
      </c>
      <c r="L16" s="44">
        <v>0</v>
      </c>
      <c r="M16" s="44">
        <v>0</v>
      </c>
      <c r="N16" s="44">
        <v>0</v>
      </c>
      <c r="O16" s="44">
        <v>0</v>
      </c>
      <c r="P16" s="44">
        <v>0</v>
      </c>
      <c r="Q16" s="45">
        <v>0</v>
      </c>
    </row>
    <row r="17" spans="1:17" ht="15.75" thickBot="1" x14ac:dyDescent="0.3">
      <c r="A17" s="29"/>
      <c r="B17" s="30" t="s">
        <v>13</v>
      </c>
      <c r="C17" s="149">
        <f>SUM(C9:C16)</f>
        <v>0</v>
      </c>
      <c r="D17" s="150"/>
      <c r="E17" s="155"/>
      <c r="F17" s="156"/>
      <c r="G17" s="46">
        <f>SUM(G9:G16)</f>
        <v>0</v>
      </c>
      <c r="H17" s="47">
        <f t="shared" ref="H17:K17" si="0">SUM(H9:H16)</f>
        <v>0</v>
      </c>
      <c r="I17" s="47">
        <f t="shared" si="0"/>
        <v>0</v>
      </c>
      <c r="J17" s="47">
        <f t="shared" si="0"/>
        <v>0</v>
      </c>
      <c r="K17" s="47">
        <f t="shared" si="0"/>
        <v>0</v>
      </c>
      <c r="L17" s="47">
        <f t="shared" ref="L17" si="1">SUM(L9:L16)</f>
        <v>100</v>
      </c>
      <c r="M17" s="47">
        <f t="shared" ref="M17" si="2">SUM(M9:M16)</f>
        <v>0</v>
      </c>
      <c r="N17" s="47">
        <f t="shared" ref="N17:O17" si="3">SUM(N9:N16)</f>
        <v>0</v>
      </c>
      <c r="O17" s="47">
        <f t="shared" si="3"/>
        <v>0</v>
      </c>
      <c r="P17" s="47">
        <f t="shared" ref="P17" si="4">SUM(P9:P16)</f>
        <v>0</v>
      </c>
      <c r="Q17" s="48">
        <f t="shared" ref="Q17" si="5">SUM(Q9:Q16)</f>
        <v>0</v>
      </c>
    </row>
    <row r="18" spans="1:17" x14ac:dyDescent="0.25">
      <c r="A18" s="130" t="s">
        <v>49</v>
      </c>
      <c r="B18" s="25"/>
      <c r="C18" s="195"/>
      <c r="D18" s="196"/>
      <c r="E18" s="197"/>
      <c r="F18" s="198"/>
      <c r="G18" s="49"/>
      <c r="H18" s="50"/>
      <c r="I18" s="50"/>
      <c r="J18" s="50"/>
      <c r="K18" s="50"/>
      <c r="L18" s="50"/>
      <c r="M18" s="50"/>
      <c r="N18" s="50"/>
      <c r="O18" s="50"/>
      <c r="P18" s="50"/>
      <c r="Q18" s="51"/>
    </row>
    <row r="19" spans="1:17" x14ac:dyDescent="0.25">
      <c r="A19" s="24"/>
      <c r="B19" s="25" t="s">
        <v>70</v>
      </c>
      <c r="C19" s="147">
        <v>0</v>
      </c>
      <c r="D19" s="148"/>
      <c r="E19" s="153"/>
      <c r="F19" s="154"/>
      <c r="G19" s="43">
        <v>0</v>
      </c>
      <c r="H19" s="44">
        <v>0</v>
      </c>
      <c r="I19" s="44">
        <v>0</v>
      </c>
      <c r="J19" s="44">
        <v>0</v>
      </c>
      <c r="K19" s="44">
        <v>0</v>
      </c>
      <c r="L19" s="44">
        <v>0</v>
      </c>
      <c r="M19" s="44">
        <v>0</v>
      </c>
      <c r="N19" s="44">
        <v>0</v>
      </c>
      <c r="O19" s="44">
        <v>0</v>
      </c>
      <c r="P19" s="44">
        <v>0</v>
      </c>
      <c r="Q19" s="45">
        <v>0</v>
      </c>
    </row>
    <row r="20" spans="1:17" x14ac:dyDescent="0.25">
      <c r="A20" s="24"/>
      <c r="B20" s="25" t="s">
        <v>76</v>
      </c>
      <c r="C20" s="147">
        <v>0</v>
      </c>
      <c r="D20" s="148"/>
      <c r="E20" s="153"/>
      <c r="F20" s="154"/>
      <c r="G20" s="43">
        <v>0</v>
      </c>
      <c r="H20" s="44">
        <v>0</v>
      </c>
      <c r="I20" s="44">
        <v>0</v>
      </c>
      <c r="J20" s="44">
        <v>0</v>
      </c>
      <c r="K20" s="44">
        <v>0</v>
      </c>
      <c r="L20" s="44">
        <v>0</v>
      </c>
      <c r="M20" s="44">
        <v>0</v>
      </c>
      <c r="N20" s="44">
        <v>0</v>
      </c>
      <c r="O20" s="44">
        <v>0</v>
      </c>
      <c r="P20" s="44">
        <v>0</v>
      </c>
      <c r="Q20" s="45">
        <v>0</v>
      </c>
    </row>
    <row r="21" spans="1:17" x14ac:dyDescent="0.25">
      <c r="A21" s="24"/>
      <c r="B21" s="25" t="s">
        <v>71</v>
      </c>
      <c r="C21" s="147">
        <v>0</v>
      </c>
      <c r="D21" s="148"/>
      <c r="E21" s="153"/>
      <c r="F21" s="154"/>
      <c r="G21" s="43">
        <v>0</v>
      </c>
      <c r="H21" s="44">
        <v>0</v>
      </c>
      <c r="I21" s="44">
        <v>0</v>
      </c>
      <c r="J21" s="44">
        <v>0</v>
      </c>
      <c r="K21" s="44">
        <v>0</v>
      </c>
      <c r="L21" s="44">
        <v>0</v>
      </c>
      <c r="M21" s="44">
        <v>0</v>
      </c>
      <c r="N21" s="44">
        <v>0</v>
      </c>
      <c r="O21" s="44">
        <v>0</v>
      </c>
      <c r="P21" s="44">
        <v>0</v>
      </c>
      <c r="Q21" s="45">
        <v>0</v>
      </c>
    </row>
    <row r="22" spans="1:17" x14ac:dyDescent="0.25">
      <c r="A22" s="24"/>
      <c r="B22" s="25" t="s">
        <v>52</v>
      </c>
      <c r="C22" s="147">
        <v>0</v>
      </c>
      <c r="D22" s="148"/>
      <c r="E22" s="153"/>
      <c r="F22" s="154"/>
      <c r="G22" s="43">
        <v>0</v>
      </c>
      <c r="H22" s="44">
        <v>0</v>
      </c>
      <c r="I22" s="44">
        <v>0</v>
      </c>
      <c r="J22" s="44">
        <v>0</v>
      </c>
      <c r="K22" s="44">
        <v>0</v>
      </c>
      <c r="L22" s="44">
        <v>0</v>
      </c>
      <c r="M22" s="44">
        <v>0</v>
      </c>
      <c r="N22" s="44">
        <v>0</v>
      </c>
      <c r="O22" s="44">
        <v>0</v>
      </c>
      <c r="P22" s="44">
        <v>0</v>
      </c>
      <c r="Q22" s="45">
        <v>0</v>
      </c>
    </row>
    <row r="23" spans="1:17" ht="15.75" thickBot="1" x14ac:dyDescent="0.3">
      <c r="A23" s="24"/>
      <c r="B23" s="25" t="s">
        <v>4</v>
      </c>
      <c r="C23" s="147">
        <v>0</v>
      </c>
      <c r="D23" s="148"/>
      <c r="E23" s="153"/>
      <c r="F23" s="154"/>
      <c r="G23" s="43">
        <v>0</v>
      </c>
      <c r="H23" s="44">
        <v>0</v>
      </c>
      <c r="I23" s="44">
        <v>0</v>
      </c>
      <c r="J23" s="44">
        <v>0</v>
      </c>
      <c r="K23" s="44">
        <v>0</v>
      </c>
      <c r="L23" s="44">
        <v>0</v>
      </c>
      <c r="M23" s="44">
        <v>0</v>
      </c>
      <c r="N23" s="44">
        <v>0</v>
      </c>
      <c r="O23" s="44">
        <v>0</v>
      </c>
      <c r="P23" s="44">
        <v>0</v>
      </c>
      <c r="Q23" s="45">
        <v>0</v>
      </c>
    </row>
    <row r="24" spans="1:17" ht="15.75" thickBot="1" x14ac:dyDescent="0.3">
      <c r="A24" s="29"/>
      <c r="B24" s="31" t="s">
        <v>13</v>
      </c>
      <c r="C24" s="149">
        <f>SUM(C19:C23)</f>
        <v>0</v>
      </c>
      <c r="D24" s="150"/>
      <c r="E24" s="155"/>
      <c r="F24" s="156"/>
      <c r="G24" s="46">
        <f>SUM(G19:G23)</f>
        <v>0</v>
      </c>
      <c r="H24" s="47">
        <f t="shared" ref="H24:Q24" si="6">SUM(H19:H23)</f>
        <v>0</v>
      </c>
      <c r="I24" s="47">
        <f t="shared" si="6"/>
        <v>0</v>
      </c>
      <c r="J24" s="47">
        <f t="shared" si="6"/>
        <v>0</v>
      </c>
      <c r="K24" s="47">
        <f t="shared" si="6"/>
        <v>0</v>
      </c>
      <c r="L24" s="47">
        <f t="shared" si="6"/>
        <v>0</v>
      </c>
      <c r="M24" s="47">
        <f t="shared" si="6"/>
        <v>0</v>
      </c>
      <c r="N24" s="47">
        <f t="shared" si="6"/>
        <v>0</v>
      </c>
      <c r="O24" s="47">
        <f t="shared" si="6"/>
        <v>0</v>
      </c>
      <c r="P24" s="47">
        <f t="shared" si="6"/>
        <v>0</v>
      </c>
      <c r="Q24" s="48">
        <f t="shared" si="6"/>
        <v>0</v>
      </c>
    </row>
    <row r="25" spans="1:17" x14ac:dyDescent="0.25">
      <c r="A25" s="131" t="s">
        <v>5</v>
      </c>
      <c r="B25" s="33"/>
      <c r="C25" s="199"/>
      <c r="D25" s="200"/>
      <c r="E25" s="197"/>
      <c r="F25" s="198"/>
      <c r="G25" s="52"/>
      <c r="H25" s="41"/>
      <c r="I25" s="41"/>
      <c r="J25" s="41"/>
      <c r="K25" s="41"/>
      <c r="L25" s="41"/>
      <c r="M25" s="41"/>
      <c r="N25" s="41"/>
      <c r="O25" s="41"/>
      <c r="P25" s="41"/>
      <c r="Q25" s="42"/>
    </row>
    <row r="26" spans="1:17" x14ac:dyDescent="0.25">
      <c r="A26" s="32"/>
      <c r="B26" s="27" t="s">
        <v>40</v>
      </c>
      <c r="C26" s="147">
        <v>0</v>
      </c>
      <c r="D26" s="148"/>
      <c r="E26" s="153"/>
      <c r="F26" s="154"/>
      <c r="G26" s="43">
        <v>0</v>
      </c>
      <c r="H26" s="44">
        <v>0</v>
      </c>
      <c r="I26" s="44">
        <v>0</v>
      </c>
      <c r="J26" s="44">
        <v>0</v>
      </c>
      <c r="K26" s="44">
        <v>0</v>
      </c>
      <c r="L26" s="44">
        <v>0</v>
      </c>
      <c r="M26" s="44">
        <v>0</v>
      </c>
      <c r="N26" s="44">
        <v>0</v>
      </c>
      <c r="O26" s="44">
        <v>0</v>
      </c>
      <c r="P26" s="44">
        <v>0</v>
      </c>
      <c r="Q26" s="45">
        <v>0</v>
      </c>
    </row>
    <row r="27" spans="1:17" x14ac:dyDescent="0.25">
      <c r="A27" s="32"/>
      <c r="B27" s="33" t="s">
        <v>41</v>
      </c>
      <c r="C27" s="147">
        <v>0</v>
      </c>
      <c r="D27" s="148"/>
      <c r="E27" s="153"/>
      <c r="F27" s="154"/>
      <c r="G27" s="43">
        <v>0</v>
      </c>
      <c r="H27" s="44">
        <v>0</v>
      </c>
      <c r="I27" s="44">
        <v>0</v>
      </c>
      <c r="J27" s="44">
        <v>0</v>
      </c>
      <c r="K27" s="44">
        <v>0</v>
      </c>
      <c r="L27" s="44">
        <v>0</v>
      </c>
      <c r="M27" s="44">
        <v>0</v>
      </c>
      <c r="N27" s="44">
        <v>0</v>
      </c>
      <c r="O27" s="44">
        <v>0</v>
      </c>
      <c r="P27" s="44">
        <v>0</v>
      </c>
      <c r="Q27" s="45">
        <v>0</v>
      </c>
    </row>
    <row r="28" spans="1:17" x14ac:dyDescent="0.25">
      <c r="A28" s="32"/>
      <c r="B28" s="33" t="s">
        <v>42</v>
      </c>
      <c r="C28" s="147">
        <v>0</v>
      </c>
      <c r="D28" s="148"/>
      <c r="E28" s="153"/>
      <c r="F28" s="154"/>
      <c r="G28" s="43">
        <v>0</v>
      </c>
      <c r="H28" s="44">
        <v>0</v>
      </c>
      <c r="I28" s="44">
        <v>0</v>
      </c>
      <c r="J28" s="44">
        <v>0</v>
      </c>
      <c r="K28" s="44">
        <v>0</v>
      </c>
      <c r="L28" s="44">
        <v>50</v>
      </c>
      <c r="M28" s="44">
        <v>0</v>
      </c>
      <c r="N28" s="44">
        <v>0</v>
      </c>
      <c r="O28" s="44">
        <v>0</v>
      </c>
      <c r="P28" s="44">
        <v>0</v>
      </c>
      <c r="Q28" s="45">
        <v>0</v>
      </c>
    </row>
    <row r="29" spans="1:17" x14ac:dyDescent="0.25">
      <c r="A29" s="32"/>
      <c r="B29" s="33" t="s">
        <v>72</v>
      </c>
      <c r="C29" s="147">
        <v>0</v>
      </c>
      <c r="D29" s="148"/>
      <c r="E29" s="153"/>
      <c r="F29" s="154"/>
      <c r="G29" s="43">
        <v>0</v>
      </c>
      <c r="H29" s="44">
        <v>0</v>
      </c>
      <c r="I29" s="44">
        <v>0</v>
      </c>
      <c r="J29" s="44">
        <v>0</v>
      </c>
      <c r="K29" s="44">
        <v>0</v>
      </c>
      <c r="L29" s="44">
        <v>0</v>
      </c>
      <c r="M29" s="44">
        <v>0</v>
      </c>
      <c r="N29" s="44">
        <v>0</v>
      </c>
      <c r="O29" s="44">
        <v>0</v>
      </c>
      <c r="P29" s="44">
        <v>0</v>
      </c>
      <c r="Q29" s="45">
        <v>0</v>
      </c>
    </row>
    <row r="30" spans="1:17" x14ac:dyDescent="0.25">
      <c r="A30" s="32"/>
      <c r="B30" s="33" t="s">
        <v>73</v>
      </c>
      <c r="C30" s="147">
        <v>0</v>
      </c>
      <c r="D30" s="148"/>
      <c r="E30" s="153"/>
      <c r="F30" s="154"/>
      <c r="G30" s="43">
        <v>0</v>
      </c>
      <c r="H30" s="44">
        <v>0</v>
      </c>
      <c r="I30" s="44">
        <v>0</v>
      </c>
      <c r="J30" s="44">
        <v>0</v>
      </c>
      <c r="K30" s="44">
        <v>0</v>
      </c>
      <c r="L30" s="44">
        <v>0</v>
      </c>
      <c r="M30" s="44">
        <v>0</v>
      </c>
      <c r="N30" s="44">
        <v>0</v>
      </c>
      <c r="O30" s="44">
        <v>0</v>
      </c>
      <c r="P30" s="44">
        <v>0</v>
      </c>
      <c r="Q30" s="45">
        <v>0</v>
      </c>
    </row>
    <row r="31" spans="1:17" x14ac:dyDescent="0.25">
      <c r="A31" s="32"/>
      <c r="B31" s="33" t="s">
        <v>74</v>
      </c>
      <c r="C31" s="147">
        <v>0</v>
      </c>
      <c r="D31" s="148"/>
      <c r="E31" s="153"/>
      <c r="F31" s="154"/>
      <c r="G31" s="43">
        <v>0</v>
      </c>
      <c r="H31" s="44">
        <v>0</v>
      </c>
      <c r="I31" s="44">
        <v>0</v>
      </c>
      <c r="J31" s="44">
        <v>0</v>
      </c>
      <c r="K31" s="44">
        <v>0</v>
      </c>
      <c r="L31" s="44">
        <v>0</v>
      </c>
      <c r="M31" s="44">
        <v>0</v>
      </c>
      <c r="N31" s="44">
        <v>0</v>
      </c>
      <c r="O31" s="44">
        <v>0</v>
      </c>
      <c r="P31" s="44">
        <v>0</v>
      </c>
      <c r="Q31" s="45">
        <v>0</v>
      </c>
    </row>
    <row r="32" spans="1:17" x14ac:dyDescent="0.25">
      <c r="A32" s="32"/>
      <c r="B32" s="33" t="s">
        <v>75</v>
      </c>
      <c r="C32" s="147">
        <v>0</v>
      </c>
      <c r="D32" s="148"/>
      <c r="E32" s="153"/>
      <c r="F32" s="154"/>
      <c r="G32" s="43">
        <v>0</v>
      </c>
      <c r="H32" s="44">
        <v>0</v>
      </c>
      <c r="I32" s="44">
        <v>0</v>
      </c>
      <c r="J32" s="44">
        <v>0</v>
      </c>
      <c r="K32" s="44">
        <v>0</v>
      </c>
      <c r="L32" s="44">
        <v>0</v>
      </c>
      <c r="M32" s="44">
        <v>0</v>
      </c>
      <c r="N32" s="44">
        <v>0</v>
      </c>
      <c r="O32" s="44">
        <v>0</v>
      </c>
      <c r="P32" s="44">
        <v>0</v>
      </c>
      <c r="Q32" s="45">
        <v>0</v>
      </c>
    </row>
    <row r="33" spans="1:17" x14ac:dyDescent="0.25">
      <c r="A33" s="32"/>
      <c r="B33" s="33" t="s">
        <v>45</v>
      </c>
      <c r="C33" s="147">
        <v>0</v>
      </c>
      <c r="D33" s="148"/>
      <c r="E33" s="153"/>
      <c r="F33" s="154"/>
      <c r="G33" s="43">
        <v>0</v>
      </c>
      <c r="H33" s="44">
        <v>0</v>
      </c>
      <c r="I33" s="44">
        <v>0</v>
      </c>
      <c r="J33" s="44">
        <v>0</v>
      </c>
      <c r="K33" s="44">
        <v>0</v>
      </c>
      <c r="L33" s="44">
        <v>0</v>
      </c>
      <c r="M33" s="44">
        <v>0</v>
      </c>
      <c r="N33" s="44">
        <v>0</v>
      </c>
      <c r="O33" s="44">
        <v>0</v>
      </c>
      <c r="P33" s="44">
        <v>0</v>
      </c>
      <c r="Q33" s="45">
        <v>0</v>
      </c>
    </row>
    <row r="34" spans="1:17" x14ac:dyDescent="0.25">
      <c r="A34" s="32"/>
      <c r="B34" s="33" t="s">
        <v>43</v>
      </c>
      <c r="C34" s="147">
        <v>0</v>
      </c>
      <c r="D34" s="148"/>
      <c r="E34" s="153"/>
      <c r="F34" s="154"/>
      <c r="G34" s="43">
        <v>0</v>
      </c>
      <c r="H34" s="44">
        <v>0</v>
      </c>
      <c r="I34" s="44">
        <v>0</v>
      </c>
      <c r="J34" s="44">
        <v>0</v>
      </c>
      <c r="K34" s="44">
        <v>0</v>
      </c>
      <c r="L34" s="44">
        <v>0</v>
      </c>
      <c r="M34" s="44">
        <v>0</v>
      </c>
      <c r="N34" s="44">
        <v>0</v>
      </c>
      <c r="O34" s="44">
        <v>0</v>
      </c>
      <c r="P34" s="44">
        <v>0</v>
      </c>
      <c r="Q34" s="45">
        <v>0</v>
      </c>
    </row>
    <row r="35" spans="1:17" x14ac:dyDescent="0.25">
      <c r="A35" s="32"/>
      <c r="B35" s="33" t="s">
        <v>46</v>
      </c>
      <c r="C35" s="147">
        <v>0</v>
      </c>
      <c r="D35" s="148"/>
      <c r="E35" s="153"/>
      <c r="F35" s="154"/>
      <c r="G35" s="43">
        <v>0</v>
      </c>
      <c r="H35" s="44">
        <v>0</v>
      </c>
      <c r="I35" s="44">
        <v>0</v>
      </c>
      <c r="J35" s="44">
        <v>0</v>
      </c>
      <c r="K35" s="44">
        <v>0</v>
      </c>
      <c r="L35" s="44">
        <v>0</v>
      </c>
      <c r="M35" s="44">
        <v>0</v>
      </c>
      <c r="N35" s="44">
        <v>0</v>
      </c>
      <c r="O35" s="44">
        <v>0</v>
      </c>
      <c r="P35" s="44">
        <v>0</v>
      </c>
      <c r="Q35" s="45">
        <v>0</v>
      </c>
    </row>
    <row r="36" spans="1:17" x14ac:dyDescent="0.25">
      <c r="A36" s="32"/>
      <c r="B36" s="33" t="s">
        <v>30</v>
      </c>
      <c r="C36" s="147">
        <v>0</v>
      </c>
      <c r="D36" s="148"/>
      <c r="E36" s="153"/>
      <c r="F36" s="154"/>
      <c r="G36" s="43">
        <v>0</v>
      </c>
      <c r="H36" s="44">
        <v>0</v>
      </c>
      <c r="I36" s="44">
        <v>0</v>
      </c>
      <c r="J36" s="44">
        <v>0</v>
      </c>
      <c r="K36" s="44">
        <v>0</v>
      </c>
      <c r="L36" s="44">
        <v>0</v>
      </c>
      <c r="M36" s="44">
        <v>0</v>
      </c>
      <c r="N36" s="44">
        <v>0</v>
      </c>
      <c r="O36" s="44">
        <v>0</v>
      </c>
      <c r="P36" s="44">
        <v>0</v>
      </c>
      <c r="Q36" s="45">
        <v>0</v>
      </c>
    </row>
    <row r="37" spans="1:17" x14ac:dyDescent="0.25">
      <c r="A37" s="34"/>
      <c r="B37" s="27" t="s">
        <v>30</v>
      </c>
      <c r="C37" s="147">
        <v>0</v>
      </c>
      <c r="D37" s="148"/>
      <c r="E37" s="153"/>
      <c r="F37" s="154"/>
      <c r="G37" s="43">
        <v>0</v>
      </c>
      <c r="H37" s="44">
        <v>0</v>
      </c>
      <c r="I37" s="44">
        <v>0</v>
      </c>
      <c r="J37" s="44">
        <v>0</v>
      </c>
      <c r="K37" s="44">
        <v>0</v>
      </c>
      <c r="L37" s="44">
        <v>0</v>
      </c>
      <c r="M37" s="44">
        <v>0</v>
      </c>
      <c r="N37" s="44">
        <v>0</v>
      </c>
      <c r="O37" s="44">
        <v>0</v>
      </c>
      <c r="P37" s="44">
        <v>0</v>
      </c>
      <c r="Q37" s="45">
        <v>0</v>
      </c>
    </row>
    <row r="38" spans="1:17" x14ac:dyDescent="0.25">
      <c r="A38" s="34"/>
      <c r="B38" s="27" t="s">
        <v>30</v>
      </c>
      <c r="C38" s="147">
        <v>0</v>
      </c>
      <c r="D38" s="148"/>
      <c r="E38" s="153"/>
      <c r="F38" s="154"/>
      <c r="G38" s="43">
        <v>0</v>
      </c>
      <c r="H38" s="44">
        <v>0</v>
      </c>
      <c r="I38" s="44">
        <v>0</v>
      </c>
      <c r="J38" s="44">
        <v>0</v>
      </c>
      <c r="K38" s="44">
        <v>0</v>
      </c>
      <c r="L38" s="44">
        <v>0</v>
      </c>
      <c r="M38" s="44">
        <v>0</v>
      </c>
      <c r="N38" s="44">
        <v>0</v>
      </c>
      <c r="O38" s="44">
        <v>0</v>
      </c>
      <c r="P38" s="44">
        <v>0</v>
      </c>
      <c r="Q38" s="45">
        <v>0</v>
      </c>
    </row>
    <row r="39" spans="1:17" x14ac:dyDescent="0.25">
      <c r="A39" s="34"/>
      <c r="B39" s="27" t="s">
        <v>30</v>
      </c>
      <c r="C39" s="147">
        <v>0</v>
      </c>
      <c r="D39" s="148"/>
      <c r="E39" s="153"/>
      <c r="F39" s="154"/>
      <c r="G39" s="43">
        <v>0</v>
      </c>
      <c r="H39" s="44">
        <v>0</v>
      </c>
      <c r="I39" s="44">
        <v>0</v>
      </c>
      <c r="J39" s="44">
        <v>0</v>
      </c>
      <c r="K39" s="44">
        <v>0</v>
      </c>
      <c r="L39" s="44">
        <v>0</v>
      </c>
      <c r="M39" s="44">
        <v>0</v>
      </c>
      <c r="N39" s="44">
        <v>0</v>
      </c>
      <c r="O39" s="44">
        <v>0</v>
      </c>
      <c r="P39" s="44">
        <v>0</v>
      </c>
      <c r="Q39" s="45">
        <v>0</v>
      </c>
    </row>
    <row r="40" spans="1:17" ht="15.75" thickBot="1" x14ac:dyDescent="0.3">
      <c r="A40" s="34"/>
      <c r="B40" s="27" t="s">
        <v>30</v>
      </c>
      <c r="C40" s="147">
        <v>0</v>
      </c>
      <c r="D40" s="148"/>
      <c r="E40" s="153"/>
      <c r="F40" s="154"/>
      <c r="G40" s="43">
        <v>0</v>
      </c>
      <c r="H40" s="44">
        <v>0</v>
      </c>
      <c r="I40" s="44">
        <v>0</v>
      </c>
      <c r="J40" s="44">
        <v>0</v>
      </c>
      <c r="K40" s="44">
        <v>0</v>
      </c>
      <c r="L40" s="44">
        <v>0</v>
      </c>
      <c r="M40" s="44">
        <v>0</v>
      </c>
      <c r="N40" s="44">
        <v>0</v>
      </c>
      <c r="O40" s="44">
        <v>0</v>
      </c>
      <c r="P40" s="44">
        <v>0</v>
      </c>
      <c r="Q40" s="45">
        <v>0</v>
      </c>
    </row>
    <row r="41" spans="1:17" ht="15.75" thickBot="1" x14ac:dyDescent="0.3">
      <c r="A41" s="35"/>
      <c r="B41" s="31" t="s">
        <v>13</v>
      </c>
      <c r="C41" s="149">
        <f>SUM(C26:C40)</f>
        <v>0</v>
      </c>
      <c r="D41" s="150"/>
      <c r="E41" s="155"/>
      <c r="F41" s="156"/>
      <c r="G41" s="46">
        <f>SUM(G26:G40)</f>
        <v>0</v>
      </c>
      <c r="H41" s="47">
        <f t="shared" ref="H41:Q41" si="7">SUM(H26:H40)</f>
        <v>0</v>
      </c>
      <c r="I41" s="47">
        <f t="shared" si="7"/>
        <v>0</v>
      </c>
      <c r="J41" s="47">
        <f t="shared" si="7"/>
        <v>0</v>
      </c>
      <c r="K41" s="47">
        <f t="shared" si="7"/>
        <v>0</v>
      </c>
      <c r="L41" s="47">
        <f t="shared" si="7"/>
        <v>50</v>
      </c>
      <c r="M41" s="47">
        <f t="shared" si="7"/>
        <v>0</v>
      </c>
      <c r="N41" s="47">
        <f t="shared" si="7"/>
        <v>0</v>
      </c>
      <c r="O41" s="47">
        <f t="shared" si="7"/>
        <v>0</v>
      </c>
      <c r="P41" s="47">
        <f t="shared" si="7"/>
        <v>0</v>
      </c>
      <c r="Q41" s="48">
        <f t="shared" si="7"/>
        <v>0</v>
      </c>
    </row>
    <row r="42" spans="1:17" x14ac:dyDescent="0.25">
      <c r="A42" s="132" t="s">
        <v>50</v>
      </c>
      <c r="B42" s="27"/>
      <c r="C42" s="199"/>
      <c r="D42" s="200"/>
      <c r="E42" s="197"/>
      <c r="F42" s="198"/>
      <c r="G42" s="52"/>
      <c r="H42" s="41"/>
      <c r="I42" s="41"/>
      <c r="J42" s="41"/>
      <c r="K42" s="41"/>
      <c r="L42" s="41"/>
      <c r="M42" s="41"/>
      <c r="N42" s="41"/>
      <c r="O42" s="41"/>
      <c r="P42" s="41"/>
      <c r="Q42" s="42"/>
    </row>
    <row r="43" spans="1:17" x14ac:dyDescent="0.25">
      <c r="A43" s="34"/>
      <c r="B43" s="27" t="s">
        <v>27</v>
      </c>
      <c r="C43" s="147">
        <v>0</v>
      </c>
      <c r="D43" s="148"/>
      <c r="E43" s="153"/>
      <c r="F43" s="154"/>
      <c r="G43" s="43">
        <v>0</v>
      </c>
      <c r="H43" s="44">
        <v>0</v>
      </c>
      <c r="I43" s="44">
        <v>0</v>
      </c>
      <c r="J43" s="44">
        <v>0</v>
      </c>
      <c r="K43" s="44">
        <v>0</v>
      </c>
      <c r="L43" s="44">
        <v>0</v>
      </c>
      <c r="M43" s="44">
        <v>0</v>
      </c>
      <c r="N43" s="44">
        <v>0</v>
      </c>
      <c r="O43" s="44">
        <v>0</v>
      </c>
      <c r="P43" s="44">
        <v>0</v>
      </c>
      <c r="Q43" s="45">
        <v>0</v>
      </c>
    </row>
    <row r="44" spans="1:17" x14ac:dyDescent="0.25">
      <c r="A44" s="34"/>
      <c r="B44" s="27" t="s">
        <v>51</v>
      </c>
      <c r="C44" s="147">
        <v>0</v>
      </c>
      <c r="D44" s="148"/>
      <c r="E44" s="153"/>
      <c r="F44" s="154"/>
      <c r="G44" s="43">
        <v>0</v>
      </c>
      <c r="H44" s="44">
        <v>0</v>
      </c>
      <c r="I44" s="44">
        <v>0</v>
      </c>
      <c r="J44" s="44">
        <v>0</v>
      </c>
      <c r="K44" s="44">
        <v>0</v>
      </c>
      <c r="L44" s="44">
        <v>0</v>
      </c>
      <c r="M44" s="44">
        <v>0</v>
      </c>
      <c r="N44" s="44">
        <v>0</v>
      </c>
      <c r="O44" s="44">
        <v>0</v>
      </c>
      <c r="P44" s="44">
        <v>0</v>
      </c>
      <c r="Q44" s="45">
        <v>0</v>
      </c>
    </row>
    <row r="45" spans="1:17" x14ac:dyDescent="0.25">
      <c r="A45" s="34"/>
      <c r="B45" s="27" t="s">
        <v>54</v>
      </c>
      <c r="C45" s="147">
        <v>0</v>
      </c>
      <c r="D45" s="148"/>
      <c r="E45" s="153"/>
      <c r="F45" s="154"/>
      <c r="G45" s="43">
        <v>0</v>
      </c>
      <c r="H45" s="44">
        <v>0</v>
      </c>
      <c r="I45" s="44">
        <v>0</v>
      </c>
      <c r="J45" s="44">
        <v>0</v>
      </c>
      <c r="K45" s="44">
        <v>0</v>
      </c>
      <c r="L45" s="44">
        <v>0</v>
      </c>
      <c r="M45" s="44">
        <v>0</v>
      </c>
      <c r="N45" s="44">
        <v>0</v>
      </c>
      <c r="O45" s="44">
        <v>0</v>
      </c>
      <c r="P45" s="44">
        <v>0</v>
      </c>
      <c r="Q45" s="45">
        <v>0</v>
      </c>
    </row>
    <row r="46" spans="1:17" x14ac:dyDescent="0.25">
      <c r="A46" s="34"/>
      <c r="B46" s="27" t="s">
        <v>31</v>
      </c>
      <c r="C46" s="147">
        <v>0</v>
      </c>
      <c r="D46" s="148"/>
      <c r="E46" s="153"/>
      <c r="F46" s="154"/>
      <c r="G46" s="43">
        <v>0</v>
      </c>
      <c r="H46" s="44">
        <v>0</v>
      </c>
      <c r="I46" s="44">
        <v>0</v>
      </c>
      <c r="J46" s="44">
        <v>0</v>
      </c>
      <c r="K46" s="44">
        <v>0</v>
      </c>
      <c r="L46" s="44">
        <v>0</v>
      </c>
      <c r="M46" s="44">
        <v>0</v>
      </c>
      <c r="N46" s="44">
        <v>0</v>
      </c>
      <c r="O46" s="44">
        <v>0</v>
      </c>
      <c r="P46" s="44">
        <v>0</v>
      </c>
      <c r="Q46" s="45">
        <v>0</v>
      </c>
    </row>
    <row r="47" spans="1:17" x14ac:dyDescent="0.25">
      <c r="A47" s="34"/>
      <c r="B47" s="27" t="s">
        <v>28</v>
      </c>
      <c r="C47" s="147">
        <v>0</v>
      </c>
      <c r="D47" s="148"/>
      <c r="E47" s="153"/>
      <c r="F47" s="154"/>
      <c r="G47" s="43">
        <v>0</v>
      </c>
      <c r="H47" s="44">
        <v>0</v>
      </c>
      <c r="I47" s="44">
        <v>0</v>
      </c>
      <c r="J47" s="44">
        <v>0</v>
      </c>
      <c r="K47" s="44">
        <v>0</v>
      </c>
      <c r="L47" s="44">
        <v>0</v>
      </c>
      <c r="M47" s="44">
        <v>0</v>
      </c>
      <c r="N47" s="44">
        <v>0</v>
      </c>
      <c r="O47" s="44">
        <v>0</v>
      </c>
      <c r="P47" s="44">
        <v>0</v>
      </c>
      <c r="Q47" s="45">
        <v>0</v>
      </c>
    </row>
    <row r="48" spans="1:17" x14ac:dyDescent="0.25">
      <c r="A48" s="34"/>
      <c r="B48" s="27" t="s">
        <v>29</v>
      </c>
      <c r="C48" s="147">
        <v>0</v>
      </c>
      <c r="D48" s="148"/>
      <c r="E48" s="153"/>
      <c r="F48" s="154"/>
      <c r="G48" s="43">
        <v>0</v>
      </c>
      <c r="H48" s="44">
        <v>0</v>
      </c>
      <c r="I48" s="44">
        <v>0</v>
      </c>
      <c r="J48" s="44">
        <v>0</v>
      </c>
      <c r="K48" s="44">
        <v>0</v>
      </c>
      <c r="L48" s="44">
        <v>0</v>
      </c>
      <c r="M48" s="44">
        <v>0</v>
      </c>
      <c r="N48" s="44">
        <v>0</v>
      </c>
      <c r="O48" s="44">
        <v>0</v>
      </c>
      <c r="P48" s="44">
        <v>0</v>
      </c>
      <c r="Q48" s="45">
        <v>0</v>
      </c>
    </row>
    <row r="49" spans="1:17" x14ac:dyDescent="0.25">
      <c r="A49" s="34"/>
      <c r="B49" s="27" t="s">
        <v>30</v>
      </c>
      <c r="C49" s="147">
        <v>0</v>
      </c>
      <c r="D49" s="148"/>
      <c r="E49" s="153"/>
      <c r="F49" s="154"/>
      <c r="G49" s="43">
        <v>0</v>
      </c>
      <c r="H49" s="44">
        <v>0</v>
      </c>
      <c r="I49" s="44">
        <v>0</v>
      </c>
      <c r="J49" s="44">
        <v>0</v>
      </c>
      <c r="K49" s="44">
        <v>0</v>
      </c>
      <c r="L49" s="44">
        <v>0</v>
      </c>
      <c r="M49" s="44">
        <v>0</v>
      </c>
      <c r="N49" s="44">
        <v>0</v>
      </c>
      <c r="O49" s="44">
        <v>0</v>
      </c>
      <c r="P49" s="44">
        <v>0</v>
      </c>
      <c r="Q49" s="45">
        <v>0</v>
      </c>
    </row>
    <row r="50" spans="1:17" ht="15.75" thickBot="1" x14ac:dyDescent="0.3">
      <c r="A50" s="34"/>
      <c r="B50" s="27" t="s">
        <v>30</v>
      </c>
      <c r="C50" s="147">
        <v>0</v>
      </c>
      <c r="D50" s="148"/>
      <c r="E50" s="153"/>
      <c r="F50" s="154"/>
      <c r="G50" s="43">
        <v>0</v>
      </c>
      <c r="H50" s="44">
        <v>0</v>
      </c>
      <c r="I50" s="44">
        <v>0</v>
      </c>
      <c r="J50" s="44">
        <v>0</v>
      </c>
      <c r="K50" s="44">
        <v>0</v>
      </c>
      <c r="L50" s="44">
        <v>0</v>
      </c>
      <c r="M50" s="44">
        <v>0</v>
      </c>
      <c r="N50" s="44">
        <v>0</v>
      </c>
      <c r="O50" s="44">
        <v>0</v>
      </c>
      <c r="P50" s="44">
        <v>0</v>
      </c>
      <c r="Q50" s="45">
        <v>0</v>
      </c>
    </row>
    <row r="51" spans="1:17" ht="15.75" thickBot="1" x14ac:dyDescent="0.3">
      <c r="A51" s="35"/>
      <c r="B51" s="31" t="s">
        <v>13</v>
      </c>
      <c r="C51" s="149">
        <f>SUM(C43:C50)</f>
        <v>0</v>
      </c>
      <c r="D51" s="150"/>
      <c r="E51" s="155"/>
      <c r="F51" s="156"/>
      <c r="G51" s="46">
        <f t="shared" ref="G51" si="8">SUM(G43:G50)</f>
        <v>0</v>
      </c>
      <c r="H51" s="47">
        <f t="shared" ref="H51" si="9">SUM(H43:H50)</f>
        <v>0</v>
      </c>
      <c r="I51" s="47">
        <f t="shared" ref="I51" si="10">SUM(I43:I50)</f>
        <v>0</v>
      </c>
      <c r="J51" s="47">
        <f t="shared" ref="J51:K51" si="11">SUM(J43:J50)</f>
        <v>0</v>
      </c>
      <c r="K51" s="47">
        <f t="shared" si="11"/>
        <v>0</v>
      </c>
      <c r="L51" s="47">
        <f t="shared" ref="L51" si="12">SUM(L43:L50)</f>
        <v>0</v>
      </c>
      <c r="M51" s="47">
        <f t="shared" ref="M51" si="13">SUM(M43:M50)</f>
        <v>0</v>
      </c>
      <c r="N51" s="47">
        <f t="shared" ref="N51:O51" si="14">SUM(N43:N50)</f>
        <v>0</v>
      </c>
      <c r="O51" s="47">
        <f t="shared" si="14"/>
        <v>0</v>
      </c>
      <c r="P51" s="47">
        <f t="shared" ref="P51" si="15">SUM(P43:P50)</f>
        <v>0</v>
      </c>
      <c r="Q51" s="48">
        <f t="shared" ref="Q51" si="16">SUM(Q43:Q50)</f>
        <v>0</v>
      </c>
    </row>
    <row r="52" spans="1:17" x14ac:dyDescent="0.25">
      <c r="A52" s="132" t="s">
        <v>6</v>
      </c>
      <c r="B52" s="27"/>
      <c r="C52" s="199"/>
      <c r="D52" s="200"/>
      <c r="E52" s="212"/>
      <c r="F52" s="213"/>
      <c r="G52" s="52"/>
      <c r="H52" s="41"/>
      <c r="I52" s="41"/>
      <c r="J52" s="41"/>
      <c r="K52" s="41"/>
      <c r="L52" s="41"/>
      <c r="M52" s="41"/>
      <c r="N52" s="41"/>
      <c r="O52" s="41"/>
      <c r="P52" s="41"/>
      <c r="Q52" s="42"/>
    </row>
    <row r="53" spans="1:17" x14ac:dyDescent="0.25">
      <c r="A53" s="34"/>
      <c r="B53" s="27" t="s">
        <v>48</v>
      </c>
      <c r="C53" s="147">
        <v>0</v>
      </c>
      <c r="D53" s="148"/>
      <c r="E53" s="153"/>
      <c r="F53" s="154"/>
      <c r="G53" s="43">
        <v>0</v>
      </c>
      <c r="H53" s="44">
        <v>0</v>
      </c>
      <c r="I53" s="44">
        <v>0</v>
      </c>
      <c r="J53" s="44">
        <v>0</v>
      </c>
      <c r="K53" s="44">
        <v>0</v>
      </c>
      <c r="L53" s="44">
        <v>0</v>
      </c>
      <c r="M53" s="44">
        <v>0</v>
      </c>
      <c r="N53" s="44">
        <v>0</v>
      </c>
      <c r="O53" s="44">
        <v>0</v>
      </c>
      <c r="P53" s="44">
        <v>0</v>
      </c>
      <c r="Q53" s="45">
        <v>0</v>
      </c>
    </row>
    <row r="54" spans="1:17" x14ac:dyDescent="0.25">
      <c r="A54" s="34"/>
      <c r="B54" s="27" t="s">
        <v>34</v>
      </c>
      <c r="C54" s="147">
        <v>0</v>
      </c>
      <c r="D54" s="148"/>
      <c r="E54" s="153"/>
      <c r="F54" s="154"/>
      <c r="G54" s="43">
        <v>0</v>
      </c>
      <c r="H54" s="44">
        <v>0</v>
      </c>
      <c r="I54" s="44">
        <v>0</v>
      </c>
      <c r="J54" s="44">
        <v>0</v>
      </c>
      <c r="K54" s="44">
        <v>0</v>
      </c>
      <c r="L54" s="44">
        <v>0</v>
      </c>
      <c r="M54" s="44">
        <v>0</v>
      </c>
      <c r="N54" s="44">
        <v>0</v>
      </c>
      <c r="O54" s="44">
        <v>0</v>
      </c>
      <c r="P54" s="44">
        <v>0</v>
      </c>
      <c r="Q54" s="45">
        <v>0</v>
      </c>
    </row>
    <row r="55" spans="1:17" x14ac:dyDescent="0.25">
      <c r="A55" s="34"/>
      <c r="B55" s="27" t="s">
        <v>35</v>
      </c>
      <c r="C55" s="147">
        <v>0</v>
      </c>
      <c r="D55" s="148"/>
      <c r="E55" s="153"/>
      <c r="F55" s="154"/>
      <c r="G55" s="43">
        <v>0</v>
      </c>
      <c r="H55" s="44">
        <v>0</v>
      </c>
      <c r="I55" s="44">
        <v>0</v>
      </c>
      <c r="J55" s="44">
        <v>0</v>
      </c>
      <c r="K55" s="44">
        <v>0</v>
      </c>
      <c r="L55" s="44">
        <v>0</v>
      </c>
      <c r="M55" s="44">
        <v>0</v>
      </c>
      <c r="N55" s="44">
        <v>0</v>
      </c>
      <c r="O55" s="44">
        <v>0</v>
      </c>
      <c r="P55" s="44">
        <v>0</v>
      </c>
      <c r="Q55" s="45">
        <v>0</v>
      </c>
    </row>
    <row r="56" spans="1:17" x14ac:dyDescent="0.25">
      <c r="A56" s="34"/>
      <c r="B56" s="25" t="s">
        <v>32</v>
      </c>
      <c r="C56" s="147">
        <v>0</v>
      </c>
      <c r="D56" s="148"/>
      <c r="E56" s="153"/>
      <c r="F56" s="154"/>
      <c r="G56" s="43">
        <v>0</v>
      </c>
      <c r="H56" s="44">
        <v>0</v>
      </c>
      <c r="I56" s="44">
        <v>0</v>
      </c>
      <c r="J56" s="44">
        <v>0</v>
      </c>
      <c r="K56" s="44">
        <v>0</v>
      </c>
      <c r="L56" s="44">
        <v>0</v>
      </c>
      <c r="M56" s="44">
        <v>0</v>
      </c>
      <c r="N56" s="44">
        <v>0</v>
      </c>
      <c r="O56" s="44">
        <v>0</v>
      </c>
      <c r="P56" s="44">
        <v>0</v>
      </c>
      <c r="Q56" s="45">
        <v>0</v>
      </c>
    </row>
    <row r="57" spans="1:17" x14ac:dyDescent="0.25">
      <c r="A57" s="34"/>
      <c r="B57" s="27" t="s">
        <v>36</v>
      </c>
      <c r="C57" s="147">
        <v>0</v>
      </c>
      <c r="D57" s="148"/>
      <c r="E57" s="153"/>
      <c r="F57" s="154"/>
      <c r="G57" s="43">
        <v>0</v>
      </c>
      <c r="H57" s="44">
        <v>0</v>
      </c>
      <c r="I57" s="44">
        <v>0</v>
      </c>
      <c r="J57" s="44">
        <v>0</v>
      </c>
      <c r="K57" s="44">
        <v>0</v>
      </c>
      <c r="L57" s="44">
        <v>0</v>
      </c>
      <c r="M57" s="44">
        <v>0</v>
      </c>
      <c r="N57" s="44">
        <v>0</v>
      </c>
      <c r="O57" s="44">
        <v>0</v>
      </c>
      <c r="P57" s="44">
        <v>0</v>
      </c>
      <c r="Q57" s="45">
        <v>0</v>
      </c>
    </row>
    <row r="58" spans="1:17" x14ac:dyDescent="0.25">
      <c r="A58" s="24"/>
      <c r="B58" s="27" t="s">
        <v>30</v>
      </c>
      <c r="C58" s="147">
        <v>0</v>
      </c>
      <c r="D58" s="148"/>
      <c r="E58" s="153"/>
      <c r="F58" s="154"/>
      <c r="G58" s="43">
        <v>0</v>
      </c>
      <c r="H58" s="44">
        <v>0</v>
      </c>
      <c r="I58" s="44">
        <v>0</v>
      </c>
      <c r="J58" s="44">
        <v>0</v>
      </c>
      <c r="K58" s="44">
        <v>0</v>
      </c>
      <c r="L58" s="44">
        <v>0</v>
      </c>
      <c r="M58" s="44">
        <v>0</v>
      </c>
      <c r="N58" s="44">
        <v>0</v>
      </c>
      <c r="O58" s="44">
        <v>0</v>
      </c>
      <c r="P58" s="44">
        <v>0</v>
      </c>
      <c r="Q58" s="45">
        <v>0</v>
      </c>
    </row>
    <row r="59" spans="1:17" x14ac:dyDescent="0.25">
      <c r="A59" s="24"/>
      <c r="B59" s="25" t="s">
        <v>33</v>
      </c>
      <c r="C59" s="147">
        <v>0</v>
      </c>
      <c r="D59" s="148"/>
      <c r="E59" s="153"/>
      <c r="F59" s="154"/>
      <c r="G59" s="43">
        <v>0</v>
      </c>
      <c r="H59" s="44">
        <v>0</v>
      </c>
      <c r="I59" s="44">
        <v>0</v>
      </c>
      <c r="J59" s="44">
        <v>0</v>
      </c>
      <c r="K59" s="44">
        <v>0</v>
      </c>
      <c r="L59" s="44">
        <v>0</v>
      </c>
      <c r="M59" s="44">
        <v>0</v>
      </c>
      <c r="N59" s="44">
        <v>0</v>
      </c>
      <c r="O59" s="44">
        <v>0</v>
      </c>
      <c r="P59" s="44">
        <v>0</v>
      </c>
      <c r="Q59" s="45">
        <v>0</v>
      </c>
    </row>
    <row r="60" spans="1:17" x14ac:dyDescent="0.25">
      <c r="A60" s="24"/>
      <c r="B60" s="27" t="s">
        <v>30</v>
      </c>
      <c r="C60" s="147">
        <v>0</v>
      </c>
      <c r="D60" s="148"/>
      <c r="E60" s="153"/>
      <c r="F60" s="154"/>
      <c r="G60" s="43">
        <v>0</v>
      </c>
      <c r="H60" s="44">
        <v>0</v>
      </c>
      <c r="I60" s="44">
        <v>0</v>
      </c>
      <c r="J60" s="44">
        <v>0</v>
      </c>
      <c r="K60" s="44">
        <v>0</v>
      </c>
      <c r="L60" s="44">
        <v>0</v>
      </c>
      <c r="M60" s="44">
        <v>0</v>
      </c>
      <c r="N60" s="44">
        <v>0</v>
      </c>
      <c r="O60" s="44">
        <v>0</v>
      </c>
      <c r="P60" s="44">
        <v>0</v>
      </c>
      <c r="Q60" s="45">
        <v>0</v>
      </c>
    </row>
    <row r="61" spans="1:17" ht="15.75" thickBot="1" x14ac:dyDescent="0.3">
      <c r="A61" s="24"/>
      <c r="B61" s="25" t="s">
        <v>30</v>
      </c>
      <c r="C61" s="147">
        <v>0</v>
      </c>
      <c r="D61" s="148"/>
      <c r="E61" s="153"/>
      <c r="F61" s="154"/>
      <c r="G61" s="43">
        <v>0</v>
      </c>
      <c r="H61" s="44">
        <v>0</v>
      </c>
      <c r="I61" s="44">
        <v>0</v>
      </c>
      <c r="J61" s="44">
        <v>0</v>
      </c>
      <c r="K61" s="44">
        <v>0</v>
      </c>
      <c r="L61" s="44">
        <v>0</v>
      </c>
      <c r="M61" s="44">
        <v>0</v>
      </c>
      <c r="N61" s="44">
        <v>0</v>
      </c>
      <c r="O61" s="44">
        <v>0</v>
      </c>
      <c r="P61" s="44">
        <v>0</v>
      </c>
      <c r="Q61" s="45">
        <v>0</v>
      </c>
    </row>
    <row r="62" spans="1:17" ht="15.75" thickBot="1" x14ac:dyDescent="0.3">
      <c r="A62" s="29"/>
      <c r="B62" s="31" t="s">
        <v>13</v>
      </c>
      <c r="C62" s="149">
        <f t="shared" ref="C62" si="17">SUM(C53:C61)</f>
        <v>0</v>
      </c>
      <c r="D62" s="150"/>
      <c r="E62" s="155"/>
      <c r="F62" s="156"/>
      <c r="G62" s="46">
        <f t="shared" ref="G62:Q62" si="18">SUM(G53:G61)</f>
        <v>0</v>
      </c>
      <c r="H62" s="47">
        <f t="shared" si="18"/>
        <v>0</v>
      </c>
      <c r="I62" s="47">
        <f t="shared" si="18"/>
        <v>0</v>
      </c>
      <c r="J62" s="47">
        <f t="shared" si="18"/>
        <v>0</v>
      </c>
      <c r="K62" s="47">
        <f t="shared" si="18"/>
        <v>0</v>
      </c>
      <c r="L62" s="47">
        <f t="shared" si="18"/>
        <v>0</v>
      </c>
      <c r="M62" s="47">
        <f t="shared" si="18"/>
        <v>0</v>
      </c>
      <c r="N62" s="47">
        <f t="shared" si="18"/>
        <v>0</v>
      </c>
      <c r="O62" s="47">
        <f t="shared" si="18"/>
        <v>0</v>
      </c>
      <c r="P62" s="47">
        <f t="shared" si="18"/>
        <v>0</v>
      </c>
      <c r="Q62" s="48">
        <f t="shared" si="18"/>
        <v>0</v>
      </c>
    </row>
    <row r="63" spans="1:17" x14ac:dyDescent="0.25">
      <c r="A63" s="130" t="s">
        <v>10</v>
      </c>
      <c r="B63" s="25"/>
      <c r="C63" s="199"/>
      <c r="D63" s="200"/>
      <c r="E63" s="197"/>
      <c r="F63" s="198"/>
      <c r="G63" s="52"/>
      <c r="H63" s="41"/>
      <c r="I63" s="41"/>
      <c r="J63" s="41"/>
      <c r="K63" s="41"/>
      <c r="L63" s="41"/>
      <c r="M63" s="41"/>
      <c r="N63" s="41"/>
      <c r="O63" s="41"/>
      <c r="P63" s="41"/>
      <c r="Q63" s="42"/>
    </row>
    <row r="64" spans="1:17" x14ac:dyDescent="0.25">
      <c r="A64" s="24"/>
      <c r="B64" s="25" t="s">
        <v>39</v>
      </c>
      <c r="C64" s="147">
        <v>0</v>
      </c>
      <c r="D64" s="148"/>
      <c r="E64" s="153"/>
      <c r="F64" s="154"/>
      <c r="G64" s="43">
        <v>0</v>
      </c>
      <c r="H64" s="44">
        <v>0</v>
      </c>
      <c r="I64" s="44">
        <v>0</v>
      </c>
      <c r="J64" s="44">
        <v>0</v>
      </c>
      <c r="K64" s="44">
        <v>0</v>
      </c>
      <c r="L64" s="44">
        <v>0</v>
      </c>
      <c r="M64" s="44">
        <v>0</v>
      </c>
      <c r="N64" s="44">
        <v>0</v>
      </c>
      <c r="O64" s="44">
        <v>0</v>
      </c>
      <c r="P64" s="44">
        <v>0</v>
      </c>
      <c r="Q64" s="45">
        <v>0</v>
      </c>
    </row>
    <row r="65" spans="1:17" x14ac:dyDescent="0.25">
      <c r="A65" s="24"/>
      <c r="B65" s="25" t="s">
        <v>11</v>
      </c>
      <c r="C65" s="147">
        <v>0</v>
      </c>
      <c r="D65" s="148"/>
      <c r="E65" s="153"/>
      <c r="F65" s="154"/>
      <c r="G65" s="43">
        <v>0</v>
      </c>
      <c r="H65" s="44">
        <v>0</v>
      </c>
      <c r="I65" s="44">
        <v>0</v>
      </c>
      <c r="J65" s="44">
        <v>0</v>
      </c>
      <c r="K65" s="44">
        <v>0</v>
      </c>
      <c r="L65" s="44">
        <v>0</v>
      </c>
      <c r="M65" s="44">
        <v>0</v>
      </c>
      <c r="N65" s="44">
        <v>0</v>
      </c>
      <c r="O65" s="44">
        <v>0</v>
      </c>
      <c r="P65" s="44">
        <v>0</v>
      </c>
      <c r="Q65" s="45">
        <v>0</v>
      </c>
    </row>
    <row r="66" spans="1:17" x14ac:dyDescent="0.25">
      <c r="A66" s="24"/>
      <c r="B66" s="25" t="s">
        <v>44</v>
      </c>
      <c r="C66" s="147">
        <v>0</v>
      </c>
      <c r="D66" s="148"/>
      <c r="E66" s="153"/>
      <c r="F66" s="154"/>
      <c r="G66" s="43">
        <v>0</v>
      </c>
      <c r="H66" s="44">
        <v>0</v>
      </c>
      <c r="I66" s="44">
        <v>0</v>
      </c>
      <c r="J66" s="44">
        <v>0</v>
      </c>
      <c r="K66" s="44">
        <v>0</v>
      </c>
      <c r="L66" s="44">
        <v>0</v>
      </c>
      <c r="M66" s="44">
        <v>0</v>
      </c>
      <c r="N66" s="44">
        <v>0</v>
      </c>
      <c r="O66" s="44">
        <v>0</v>
      </c>
      <c r="P66" s="44">
        <v>0</v>
      </c>
      <c r="Q66" s="45">
        <v>0</v>
      </c>
    </row>
    <row r="67" spans="1:17" x14ac:dyDescent="0.25">
      <c r="A67" s="24"/>
      <c r="B67" s="27" t="s">
        <v>47</v>
      </c>
      <c r="C67" s="147">
        <v>0</v>
      </c>
      <c r="D67" s="148"/>
      <c r="E67" s="153"/>
      <c r="F67" s="154"/>
      <c r="G67" s="43">
        <v>0</v>
      </c>
      <c r="H67" s="44">
        <v>0</v>
      </c>
      <c r="I67" s="44">
        <v>0</v>
      </c>
      <c r="J67" s="44">
        <v>0</v>
      </c>
      <c r="K67" s="44">
        <v>0</v>
      </c>
      <c r="L67" s="44">
        <v>0</v>
      </c>
      <c r="M67" s="44">
        <v>0</v>
      </c>
      <c r="N67" s="44">
        <v>0</v>
      </c>
      <c r="O67" s="44">
        <v>0</v>
      </c>
      <c r="P67" s="44">
        <v>0</v>
      </c>
      <c r="Q67" s="45">
        <v>0</v>
      </c>
    </row>
    <row r="68" spans="1:17" ht="15.75" thickBot="1" x14ac:dyDescent="0.3">
      <c r="A68" s="24"/>
      <c r="B68" s="25" t="s">
        <v>4</v>
      </c>
      <c r="C68" s="147">
        <v>0</v>
      </c>
      <c r="D68" s="148"/>
      <c r="E68" s="153"/>
      <c r="F68" s="154"/>
      <c r="G68" s="43">
        <v>0</v>
      </c>
      <c r="H68" s="44">
        <v>0</v>
      </c>
      <c r="I68" s="44">
        <v>0</v>
      </c>
      <c r="J68" s="44">
        <v>0</v>
      </c>
      <c r="K68" s="44">
        <v>0</v>
      </c>
      <c r="L68" s="44">
        <v>0</v>
      </c>
      <c r="M68" s="44">
        <v>0</v>
      </c>
      <c r="N68" s="44">
        <v>0</v>
      </c>
      <c r="O68" s="44">
        <v>0</v>
      </c>
      <c r="P68" s="44">
        <v>0</v>
      </c>
      <c r="Q68" s="45">
        <v>0</v>
      </c>
    </row>
    <row r="69" spans="1:17" ht="15.75" thickBot="1" x14ac:dyDescent="0.3">
      <c r="A69" s="29"/>
      <c r="B69" s="31" t="s">
        <v>13</v>
      </c>
      <c r="C69" s="149">
        <f>SUM(C64:C68)</f>
        <v>0</v>
      </c>
      <c r="D69" s="150"/>
      <c r="E69" s="155"/>
      <c r="F69" s="156"/>
      <c r="G69" s="46">
        <f t="shared" ref="G69" si="19">SUM(G64:G68)</f>
        <v>0</v>
      </c>
      <c r="H69" s="47">
        <f t="shared" ref="H69" si="20">SUM(H64:H68)</f>
        <v>0</v>
      </c>
      <c r="I69" s="47">
        <f t="shared" ref="I69" si="21">SUM(I64:I68)</f>
        <v>0</v>
      </c>
      <c r="J69" s="47">
        <f t="shared" ref="J69:K69" si="22">SUM(J64:J68)</f>
        <v>0</v>
      </c>
      <c r="K69" s="47">
        <f t="shared" si="22"/>
        <v>0</v>
      </c>
      <c r="L69" s="47">
        <f t="shared" ref="L69" si="23">SUM(L64:L68)</f>
        <v>0</v>
      </c>
      <c r="M69" s="47">
        <f t="shared" ref="M69" si="24">SUM(M64:M68)</f>
        <v>0</v>
      </c>
      <c r="N69" s="47">
        <f t="shared" ref="N69:O69" si="25">SUM(N64:N68)</f>
        <v>0</v>
      </c>
      <c r="O69" s="47">
        <f t="shared" si="25"/>
        <v>0</v>
      </c>
      <c r="P69" s="47">
        <f t="shared" ref="P69" si="26">SUM(P64:P68)</f>
        <v>0</v>
      </c>
      <c r="Q69" s="48">
        <f t="shared" ref="Q69" si="27">SUM(Q64:Q68)</f>
        <v>0</v>
      </c>
    </row>
    <row r="70" spans="1:17" x14ac:dyDescent="0.25">
      <c r="A70" s="130" t="s">
        <v>12</v>
      </c>
      <c r="B70" s="25"/>
      <c r="C70" s="199"/>
      <c r="D70" s="200"/>
      <c r="E70" s="197"/>
      <c r="F70" s="198"/>
      <c r="G70" s="52"/>
      <c r="H70" s="41"/>
      <c r="I70" s="41"/>
      <c r="J70" s="41"/>
      <c r="K70" s="41"/>
      <c r="L70" s="41"/>
      <c r="M70" s="41"/>
      <c r="N70" s="41"/>
      <c r="O70" s="41"/>
      <c r="P70" s="41"/>
      <c r="Q70" s="42"/>
    </row>
    <row r="71" spans="1:17" ht="15" customHeight="1" x14ac:dyDescent="0.25">
      <c r="A71" s="114"/>
      <c r="B71" s="25" t="s">
        <v>37</v>
      </c>
      <c r="C71" s="147">
        <v>0</v>
      </c>
      <c r="D71" s="148"/>
      <c r="E71" s="153"/>
      <c r="F71" s="154"/>
      <c r="G71" s="43">
        <v>0</v>
      </c>
      <c r="H71" s="44">
        <v>0</v>
      </c>
      <c r="I71" s="44">
        <v>0</v>
      </c>
      <c r="J71" s="44">
        <v>0</v>
      </c>
      <c r="K71" s="44">
        <v>0</v>
      </c>
      <c r="L71" s="44">
        <v>0</v>
      </c>
      <c r="M71" s="44">
        <v>0</v>
      </c>
      <c r="N71" s="44">
        <v>0</v>
      </c>
      <c r="O71" s="44">
        <v>0</v>
      </c>
      <c r="P71" s="44">
        <v>0</v>
      </c>
      <c r="Q71" s="45">
        <v>0</v>
      </c>
    </row>
    <row r="72" spans="1:17" x14ac:dyDescent="0.25">
      <c r="A72" s="114"/>
      <c r="B72" s="25" t="s">
        <v>38</v>
      </c>
      <c r="C72" s="147">
        <v>0</v>
      </c>
      <c r="D72" s="148"/>
      <c r="E72" s="153"/>
      <c r="F72" s="154"/>
      <c r="G72" s="43">
        <v>0</v>
      </c>
      <c r="H72" s="44">
        <v>0</v>
      </c>
      <c r="I72" s="44">
        <v>0</v>
      </c>
      <c r="J72" s="44">
        <v>0</v>
      </c>
      <c r="K72" s="44">
        <v>0</v>
      </c>
      <c r="L72" s="44">
        <v>0</v>
      </c>
      <c r="M72" s="44">
        <v>0</v>
      </c>
      <c r="N72" s="44">
        <v>0</v>
      </c>
      <c r="O72" s="44">
        <v>0</v>
      </c>
      <c r="P72" s="44">
        <v>0</v>
      </c>
      <c r="Q72" s="45">
        <v>0</v>
      </c>
    </row>
    <row r="73" spans="1:17" x14ac:dyDescent="0.25">
      <c r="A73" s="24"/>
      <c r="B73" s="25" t="s">
        <v>53</v>
      </c>
      <c r="C73" s="147">
        <v>0</v>
      </c>
      <c r="D73" s="148"/>
      <c r="E73" s="153"/>
      <c r="F73" s="154"/>
      <c r="G73" s="43">
        <v>0</v>
      </c>
      <c r="H73" s="44">
        <v>0</v>
      </c>
      <c r="I73" s="44">
        <v>0</v>
      </c>
      <c r="J73" s="44">
        <v>0</v>
      </c>
      <c r="K73" s="44">
        <v>0</v>
      </c>
      <c r="L73" s="44">
        <v>0</v>
      </c>
      <c r="M73" s="44">
        <v>0</v>
      </c>
      <c r="N73" s="44">
        <v>0</v>
      </c>
      <c r="O73" s="44">
        <v>0</v>
      </c>
      <c r="P73" s="44">
        <v>0</v>
      </c>
      <c r="Q73" s="45">
        <v>0</v>
      </c>
    </row>
    <row r="74" spans="1:17" x14ac:dyDescent="0.25">
      <c r="A74" s="24"/>
      <c r="B74" s="27" t="s">
        <v>55</v>
      </c>
      <c r="C74" s="147">
        <v>0</v>
      </c>
      <c r="D74" s="148"/>
      <c r="E74" s="153"/>
      <c r="F74" s="154"/>
      <c r="G74" s="43">
        <v>0</v>
      </c>
      <c r="H74" s="44">
        <v>0</v>
      </c>
      <c r="I74" s="44">
        <v>0</v>
      </c>
      <c r="J74" s="44">
        <v>0</v>
      </c>
      <c r="K74" s="44">
        <v>0</v>
      </c>
      <c r="L74" s="44">
        <v>0</v>
      </c>
      <c r="M74" s="44">
        <v>0</v>
      </c>
      <c r="N74" s="44">
        <v>0</v>
      </c>
      <c r="O74" s="44">
        <v>0</v>
      </c>
      <c r="P74" s="44">
        <v>0</v>
      </c>
      <c r="Q74" s="45">
        <v>0</v>
      </c>
    </row>
    <row r="75" spans="1:17" x14ac:dyDescent="0.25">
      <c r="A75" s="24"/>
      <c r="B75" s="25" t="s">
        <v>30</v>
      </c>
      <c r="C75" s="147">
        <v>0</v>
      </c>
      <c r="D75" s="148"/>
      <c r="E75" s="153"/>
      <c r="F75" s="154"/>
      <c r="G75" s="43">
        <v>0</v>
      </c>
      <c r="H75" s="44">
        <v>0</v>
      </c>
      <c r="I75" s="44">
        <v>0</v>
      </c>
      <c r="J75" s="44">
        <v>0</v>
      </c>
      <c r="K75" s="44">
        <v>0</v>
      </c>
      <c r="L75" s="44">
        <v>0</v>
      </c>
      <c r="M75" s="44">
        <v>0</v>
      </c>
      <c r="N75" s="44">
        <v>0</v>
      </c>
      <c r="O75" s="44">
        <v>0</v>
      </c>
      <c r="P75" s="44">
        <v>0</v>
      </c>
      <c r="Q75" s="45">
        <v>0</v>
      </c>
    </row>
    <row r="76" spans="1:17" ht="15.75" thickBot="1" x14ac:dyDescent="0.3">
      <c r="A76" s="24"/>
      <c r="B76" s="27" t="s">
        <v>30</v>
      </c>
      <c r="C76" s="147">
        <v>0</v>
      </c>
      <c r="D76" s="148"/>
      <c r="E76" s="153"/>
      <c r="F76" s="154"/>
      <c r="G76" s="43">
        <v>0</v>
      </c>
      <c r="H76" s="44">
        <v>0</v>
      </c>
      <c r="I76" s="44">
        <v>0</v>
      </c>
      <c r="J76" s="44">
        <v>0</v>
      </c>
      <c r="K76" s="44">
        <v>0</v>
      </c>
      <c r="L76" s="44">
        <v>0</v>
      </c>
      <c r="M76" s="44">
        <v>0</v>
      </c>
      <c r="N76" s="44">
        <v>0</v>
      </c>
      <c r="O76" s="44">
        <v>0</v>
      </c>
      <c r="P76" s="44">
        <v>0</v>
      </c>
      <c r="Q76" s="45">
        <v>0</v>
      </c>
    </row>
    <row r="77" spans="1:17" ht="15.75" thickBot="1" x14ac:dyDescent="0.3">
      <c r="A77" s="29"/>
      <c r="B77" s="31" t="s">
        <v>13</v>
      </c>
      <c r="C77" s="149">
        <f>SUM(C71:C76)</f>
        <v>0</v>
      </c>
      <c r="D77" s="150"/>
      <c r="E77" s="155"/>
      <c r="F77" s="156"/>
      <c r="G77" s="46">
        <f t="shared" ref="G77:Q77" si="28">SUM(G71:G76)</f>
        <v>0</v>
      </c>
      <c r="H77" s="47">
        <f t="shared" si="28"/>
        <v>0</v>
      </c>
      <c r="I77" s="47">
        <f t="shared" si="28"/>
        <v>0</v>
      </c>
      <c r="J77" s="47">
        <f t="shared" si="28"/>
        <v>0</v>
      </c>
      <c r="K77" s="47">
        <f t="shared" si="28"/>
        <v>0</v>
      </c>
      <c r="L77" s="47">
        <f t="shared" si="28"/>
        <v>0</v>
      </c>
      <c r="M77" s="47">
        <f t="shared" si="28"/>
        <v>0</v>
      </c>
      <c r="N77" s="47">
        <f t="shared" si="28"/>
        <v>0</v>
      </c>
      <c r="O77" s="47">
        <f t="shared" si="28"/>
        <v>0</v>
      </c>
      <c r="P77" s="47">
        <f t="shared" si="28"/>
        <v>0</v>
      </c>
      <c r="Q77" s="48">
        <f t="shared" si="28"/>
        <v>0</v>
      </c>
    </row>
    <row r="78" spans="1:17" ht="15.75" thickBot="1" x14ac:dyDescent="0.3">
      <c r="A78" s="24"/>
      <c r="B78" s="79"/>
      <c r="C78" s="201"/>
      <c r="D78" s="202"/>
      <c r="E78" s="203"/>
      <c r="F78" s="204"/>
      <c r="G78" s="53"/>
      <c r="H78" s="54"/>
      <c r="I78" s="54"/>
      <c r="J78" s="54"/>
      <c r="K78" s="54"/>
      <c r="L78" s="54"/>
      <c r="M78" s="54"/>
      <c r="N78" s="54"/>
      <c r="O78" s="54"/>
      <c r="P78" s="41"/>
      <c r="Q78" s="55"/>
    </row>
    <row r="79" spans="1:17" ht="19.5" thickBot="1" x14ac:dyDescent="0.35">
      <c r="A79" s="81"/>
      <c r="B79" s="82" t="s">
        <v>56</v>
      </c>
      <c r="C79" s="151">
        <f>+C77+C69+C62+C51+C41+C24+C17</f>
        <v>0</v>
      </c>
      <c r="D79" s="152"/>
      <c r="E79" s="157"/>
      <c r="F79" s="158"/>
      <c r="G79" s="61"/>
      <c r="H79" s="62"/>
      <c r="I79" s="62"/>
      <c r="J79" s="62"/>
      <c r="K79" s="62"/>
      <c r="L79" s="62"/>
      <c r="M79" s="62"/>
      <c r="N79" s="62"/>
      <c r="O79" s="62"/>
      <c r="P79" s="63"/>
      <c r="Q79" s="64" t="e">
        <f>+#REF!+#REF!+#REF!+#REF!+#REF!+#REF!+#REF!+#REF!+#REF!</f>
        <v>#REF!</v>
      </c>
    </row>
    <row r="80" spans="1:17" x14ac:dyDescent="0.25">
      <c r="E80" s="83"/>
      <c r="F80" s="83"/>
      <c r="G80" s="65"/>
      <c r="H80" s="65"/>
      <c r="I80" s="65"/>
      <c r="J80" s="65"/>
      <c r="K80" s="65"/>
      <c r="L80" s="65"/>
      <c r="M80" s="65"/>
      <c r="N80" s="65"/>
      <c r="O80" s="65"/>
      <c r="Q80" s="56"/>
    </row>
    <row r="81" spans="1:17" ht="15.75" thickBot="1" x14ac:dyDescent="0.3">
      <c r="A81" s="25"/>
      <c r="B81" s="84"/>
      <c r="C81" s="127"/>
      <c r="D81" s="127"/>
      <c r="E81" s="26"/>
      <c r="F81" s="26"/>
      <c r="G81" s="66"/>
      <c r="H81" s="66"/>
      <c r="I81" s="66"/>
      <c r="J81" s="66"/>
      <c r="K81" s="66"/>
      <c r="L81" s="66"/>
      <c r="M81" s="66"/>
      <c r="N81" s="66"/>
      <c r="O81" s="66"/>
      <c r="P81" s="60"/>
      <c r="Q81" s="67"/>
    </row>
    <row r="82" spans="1:17" ht="78.75" customHeight="1" thickBot="1" x14ac:dyDescent="0.3">
      <c r="A82" s="135" t="s">
        <v>155</v>
      </c>
      <c r="B82" s="210" t="s">
        <v>143</v>
      </c>
      <c r="C82" s="211"/>
      <c r="D82" s="184" t="s">
        <v>153</v>
      </c>
      <c r="E82" s="163"/>
      <c r="F82" s="163"/>
      <c r="G82" s="179"/>
      <c r="H82" s="179"/>
      <c r="I82" s="68"/>
      <c r="J82" s="68"/>
      <c r="K82" s="68"/>
      <c r="L82" s="68"/>
      <c r="M82" s="68"/>
      <c r="N82" s="68"/>
      <c r="O82" s="68"/>
      <c r="P82" s="68"/>
      <c r="Q82" s="67"/>
    </row>
    <row r="83" spans="1:17" x14ac:dyDescent="0.25">
      <c r="A83" s="85"/>
      <c r="B83" s="22" t="s">
        <v>156</v>
      </c>
      <c r="C83" s="177">
        <v>0</v>
      </c>
      <c r="D83" s="177"/>
      <c r="E83" s="166"/>
      <c r="F83" s="166"/>
      <c r="G83" s="180"/>
      <c r="H83" s="180"/>
      <c r="I83" s="41"/>
      <c r="J83" s="41"/>
      <c r="K83" s="41"/>
      <c r="L83" s="41"/>
      <c r="M83" s="41"/>
      <c r="N83" s="41"/>
      <c r="O83" s="41"/>
      <c r="P83" s="60"/>
    </row>
    <row r="84" spans="1:17" x14ac:dyDescent="0.25">
      <c r="A84" s="87"/>
      <c r="B84" s="22" t="s">
        <v>157</v>
      </c>
      <c r="C84" s="178">
        <v>0</v>
      </c>
      <c r="D84" s="178"/>
      <c r="E84" s="166"/>
      <c r="F84" s="166"/>
      <c r="G84" s="180"/>
      <c r="H84" s="180"/>
      <c r="I84" s="41"/>
      <c r="J84" s="41"/>
      <c r="K84" s="41"/>
      <c r="L84" s="41"/>
      <c r="M84" s="41"/>
      <c r="N84" s="41"/>
      <c r="O84" s="41"/>
      <c r="P84" s="60"/>
    </row>
    <row r="85" spans="1:17" x14ac:dyDescent="0.25">
      <c r="A85" s="87"/>
      <c r="B85" t="s">
        <v>125</v>
      </c>
      <c r="C85" s="178">
        <v>0</v>
      </c>
      <c r="D85" s="178"/>
      <c r="E85" s="166"/>
      <c r="F85" s="166"/>
      <c r="G85" s="180"/>
      <c r="H85" s="180"/>
      <c r="I85" s="41"/>
      <c r="J85" s="41"/>
      <c r="K85" s="41"/>
      <c r="L85" s="41"/>
      <c r="M85" s="41"/>
      <c r="N85" s="41"/>
      <c r="O85" s="41"/>
      <c r="P85" s="60"/>
    </row>
    <row r="86" spans="1:17" x14ac:dyDescent="0.25">
      <c r="A86" s="87"/>
      <c r="B86" t="s">
        <v>130</v>
      </c>
      <c r="C86" s="178">
        <v>0</v>
      </c>
      <c r="D86" s="178"/>
      <c r="E86" s="166"/>
      <c r="F86" s="166"/>
      <c r="G86" s="180"/>
      <c r="H86" s="180"/>
      <c r="I86" s="41"/>
      <c r="J86" s="41"/>
      <c r="K86" s="41"/>
      <c r="L86" s="41"/>
      <c r="M86" s="41"/>
      <c r="N86" s="41"/>
      <c r="O86" s="41"/>
      <c r="P86" s="60"/>
    </row>
    <row r="87" spans="1:17" x14ac:dyDescent="0.25">
      <c r="A87" s="87"/>
      <c r="B87" t="s">
        <v>14</v>
      </c>
      <c r="C87" s="178">
        <v>0</v>
      </c>
      <c r="D87" s="178"/>
      <c r="E87" s="166"/>
      <c r="F87" s="166"/>
      <c r="G87" s="180"/>
      <c r="H87" s="180"/>
      <c r="I87" s="41"/>
      <c r="J87" s="41"/>
      <c r="K87" s="41"/>
      <c r="L87" s="41"/>
      <c r="M87" s="41"/>
      <c r="N87" s="41"/>
      <c r="O87" s="41"/>
      <c r="P87" s="60"/>
    </row>
    <row r="88" spans="1:17" x14ac:dyDescent="0.25">
      <c r="A88" s="87"/>
      <c r="B88" t="s">
        <v>16</v>
      </c>
      <c r="C88" s="178">
        <v>0</v>
      </c>
      <c r="D88" s="178"/>
      <c r="E88" s="166"/>
      <c r="F88" s="166"/>
      <c r="G88" s="180"/>
      <c r="H88" s="180"/>
      <c r="I88" s="41"/>
      <c r="J88" s="41"/>
      <c r="K88" s="41"/>
      <c r="L88" s="41"/>
      <c r="M88" s="41"/>
      <c r="N88" s="41"/>
      <c r="O88" s="41"/>
      <c r="P88" s="60"/>
    </row>
    <row r="89" spans="1:17" x14ac:dyDescent="0.25">
      <c r="A89" s="87"/>
      <c r="B89" t="s">
        <v>21</v>
      </c>
      <c r="C89" s="178">
        <v>0</v>
      </c>
      <c r="D89" s="178"/>
      <c r="E89" s="166"/>
      <c r="F89" s="166"/>
      <c r="G89" s="180"/>
      <c r="H89" s="180"/>
      <c r="I89" s="41"/>
      <c r="J89" s="41"/>
      <c r="K89" s="41"/>
      <c r="L89" s="41"/>
      <c r="M89" s="41"/>
      <c r="N89" s="41"/>
      <c r="O89" s="41"/>
      <c r="P89" s="60"/>
    </row>
    <row r="90" spans="1:17" x14ac:dyDescent="0.25">
      <c r="A90" s="87"/>
      <c r="B90" t="s">
        <v>149</v>
      </c>
      <c r="C90" s="178">
        <v>0</v>
      </c>
      <c r="D90" s="178"/>
      <c r="E90" s="166"/>
      <c r="F90" s="166"/>
      <c r="G90" s="180"/>
      <c r="H90" s="180"/>
      <c r="I90" s="41"/>
      <c r="J90" s="41"/>
      <c r="K90" s="41"/>
      <c r="L90" s="41"/>
      <c r="M90" s="41"/>
      <c r="N90" s="41"/>
      <c r="O90" s="41"/>
      <c r="P90" s="60"/>
    </row>
    <row r="91" spans="1:17" x14ac:dyDescent="0.25">
      <c r="A91" s="87"/>
      <c r="B91" t="s">
        <v>150</v>
      </c>
      <c r="C91" s="178">
        <v>0</v>
      </c>
      <c r="D91" s="178"/>
      <c r="E91" s="166"/>
      <c r="F91" s="166"/>
      <c r="G91" s="180"/>
      <c r="H91" s="180"/>
      <c r="I91" s="41"/>
      <c r="J91" s="41"/>
      <c r="K91" s="41"/>
      <c r="L91" s="41"/>
      <c r="M91" s="41"/>
      <c r="N91" s="41"/>
      <c r="O91" s="41"/>
      <c r="P91" s="60"/>
    </row>
    <row r="92" spans="1:17" x14ac:dyDescent="0.25">
      <c r="A92" s="87"/>
      <c r="B92" t="s">
        <v>151</v>
      </c>
      <c r="C92" s="178">
        <v>0</v>
      </c>
      <c r="D92" s="178"/>
      <c r="E92" s="166"/>
      <c r="F92" s="166"/>
      <c r="G92" s="180"/>
      <c r="H92" s="180"/>
      <c r="I92" s="41"/>
      <c r="J92" s="41"/>
      <c r="K92" s="41"/>
      <c r="L92" s="41"/>
      <c r="M92" s="41"/>
      <c r="N92" s="41"/>
      <c r="O92" s="41"/>
      <c r="P92" s="60"/>
    </row>
    <row r="93" spans="1:17" ht="15.75" thickBot="1" x14ac:dyDescent="0.3">
      <c r="A93" s="87"/>
      <c r="B93" t="s">
        <v>152</v>
      </c>
      <c r="C93" s="178">
        <v>0</v>
      </c>
      <c r="D93" s="183"/>
      <c r="E93" s="166"/>
      <c r="F93" s="166"/>
      <c r="G93" s="180"/>
      <c r="H93" s="180"/>
      <c r="I93" s="41"/>
      <c r="J93" s="41"/>
      <c r="K93" s="41"/>
      <c r="L93" s="41"/>
      <c r="M93" s="41"/>
      <c r="N93" s="41"/>
      <c r="O93" s="41"/>
      <c r="P93" s="60"/>
    </row>
    <row r="94" spans="1:17" ht="19.5" customHeight="1" thickBot="1" x14ac:dyDescent="0.35">
      <c r="A94" s="168"/>
      <c r="B94" s="82" t="s">
        <v>57</v>
      </c>
      <c r="C94" s="129">
        <f>SUM(C83:C93)</f>
        <v>0</v>
      </c>
      <c r="D94" s="185"/>
      <c r="E94" s="167"/>
      <c r="F94" s="167"/>
      <c r="G94" s="181"/>
      <c r="H94" s="181"/>
      <c r="I94" s="66"/>
      <c r="J94" s="66"/>
      <c r="K94" s="66"/>
      <c r="L94" s="66"/>
      <c r="M94" s="66"/>
      <c r="N94" s="66"/>
      <c r="O94" s="66"/>
      <c r="P94" s="60"/>
      <c r="Q94" s="60"/>
    </row>
    <row r="95" spans="1:17" x14ac:dyDescent="0.25">
      <c r="A95" s="27"/>
      <c r="B95" s="25"/>
      <c r="C95" s="127"/>
      <c r="D95" s="127"/>
      <c r="E95" s="165"/>
      <c r="F95" s="165"/>
      <c r="G95" s="70"/>
      <c r="H95" s="70"/>
      <c r="I95" s="66"/>
      <c r="J95" s="66"/>
      <c r="K95" s="66"/>
      <c r="L95" s="66"/>
      <c r="M95" s="66"/>
      <c r="N95" s="66"/>
      <c r="O95" s="66"/>
      <c r="P95" s="60"/>
      <c r="Q95" s="60"/>
    </row>
    <row r="96" spans="1:17" ht="15.75" thickBot="1" x14ac:dyDescent="0.3">
      <c r="A96" s="27"/>
      <c r="B96" s="25"/>
      <c r="C96" s="127"/>
      <c r="D96" s="127"/>
      <c r="E96" s="26"/>
      <c r="F96" s="26"/>
      <c r="G96" s="70"/>
      <c r="H96" s="59"/>
      <c r="I96" s="66"/>
      <c r="J96" s="66"/>
      <c r="K96" s="66"/>
      <c r="L96" s="66"/>
      <c r="M96" s="66"/>
      <c r="N96" s="66"/>
      <c r="O96" s="66"/>
      <c r="P96" s="60"/>
      <c r="Q96" s="60"/>
    </row>
    <row r="97" spans="1:20" ht="21.75" thickBot="1" x14ac:dyDescent="0.4">
      <c r="A97" s="27"/>
      <c r="B97" s="191" t="s">
        <v>158</v>
      </c>
      <c r="C97" s="192" t="s">
        <v>159</v>
      </c>
      <c r="D97" s="88"/>
      <c r="E97" s="88"/>
      <c r="F97" s="88"/>
      <c r="G97" s="72"/>
      <c r="H97" s="71"/>
      <c r="I97" s="66"/>
      <c r="J97" s="66"/>
      <c r="K97" s="66"/>
      <c r="L97" s="66"/>
      <c r="M97" s="66"/>
      <c r="N97" s="66"/>
      <c r="O97" s="66"/>
      <c r="P97" s="60"/>
      <c r="Q97" s="60"/>
    </row>
    <row r="98" spans="1:20" hidden="1" outlineLevel="1" x14ac:dyDescent="0.25">
      <c r="A98" s="27"/>
      <c r="B98" s="188" t="s">
        <v>60</v>
      </c>
      <c r="C98" s="189" t="e">
        <f>C83/C97</f>
        <v>#VALUE!</v>
      </c>
      <c r="D98" s="186" t="s">
        <v>63</v>
      </c>
      <c r="E98" s="175"/>
      <c r="F98" s="26"/>
      <c r="G98" s="70"/>
      <c r="H98" s="59"/>
      <c r="I98" s="66"/>
      <c r="J98" s="66"/>
      <c r="K98" s="66"/>
      <c r="L98" s="66"/>
      <c r="M98" s="66"/>
      <c r="N98" s="66"/>
      <c r="O98" s="66"/>
      <c r="P98" s="60"/>
      <c r="Q98" s="60"/>
      <c r="R98" s="73"/>
      <c r="S98" s="73"/>
      <c r="T98" s="60"/>
    </row>
    <row r="99" spans="1:20" ht="15.75" hidden="1" customHeight="1" outlineLevel="1" thickBot="1" x14ac:dyDescent="0.3">
      <c r="A99" s="27"/>
      <c r="B99" s="90" t="s">
        <v>61</v>
      </c>
      <c r="C99" s="190" t="e">
        <f>C84/C97</f>
        <v>#VALUE!</v>
      </c>
      <c r="D99" s="187" t="s">
        <v>108</v>
      </c>
      <c r="E99" s="176"/>
      <c r="F99" s="134"/>
      <c r="G99" s="75"/>
      <c r="H99" s="74"/>
      <c r="I99" s="66"/>
      <c r="J99" s="66"/>
      <c r="K99" s="66"/>
      <c r="L99" s="66"/>
      <c r="M99" s="66"/>
      <c r="N99" s="66"/>
      <c r="O99" s="66"/>
      <c r="P99" s="60"/>
      <c r="Q99" s="60"/>
      <c r="R99" s="73"/>
      <c r="S99" s="73"/>
      <c r="T99" s="60"/>
    </row>
    <row r="100" spans="1:20" collapsed="1" x14ac:dyDescent="0.25">
      <c r="A100" s="27"/>
      <c r="B100" s="25"/>
      <c r="C100" s="127"/>
      <c r="D100" s="127"/>
      <c r="E100" s="88"/>
      <c r="F100" s="88"/>
      <c r="G100" s="68"/>
      <c r="H100" s="68"/>
      <c r="I100" s="66"/>
      <c r="J100" s="66"/>
      <c r="K100" s="66"/>
      <c r="L100" s="66"/>
      <c r="M100" s="66"/>
      <c r="N100" s="66"/>
      <c r="O100" s="66"/>
      <c r="P100" s="60"/>
      <c r="Q100" s="60"/>
      <c r="R100" s="76"/>
      <c r="S100" s="73"/>
      <c r="T100" s="60"/>
    </row>
    <row r="101" spans="1:20" ht="15.75" thickBot="1" x14ac:dyDescent="0.3">
      <c r="A101" s="27"/>
      <c r="B101" s="25"/>
      <c r="C101" s="127"/>
      <c r="D101" s="127"/>
      <c r="E101" s="26"/>
      <c r="F101" s="26"/>
      <c r="G101" s="77"/>
      <c r="H101" s="68"/>
      <c r="I101" s="66"/>
      <c r="J101" s="66"/>
      <c r="K101" s="66"/>
      <c r="L101" s="66"/>
      <c r="M101" s="66"/>
      <c r="N101" s="66"/>
      <c r="O101" s="66"/>
      <c r="P101" s="60"/>
      <c r="Q101" s="60"/>
      <c r="R101" s="73"/>
      <c r="S101" s="73"/>
      <c r="T101" s="60"/>
    </row>
    <row r="102" spans="1:20" ht="23.25" customHeight="1" thickBot="1" x14ac:dyDescent="0.3">
      <c r="A102" s="27"/>
      <c r="B102" s="91" t="s">
        <v>62</v>
      </c>
      <c r="C102" s="128">
        <f>C94-C79</f>
        <v>0</v>
      </c>
      <c r="D102" s="164"/>
      <c r="E102" s="26"/>
      <c r="F102" s="26"/>
      <c r="G102" s="77"/>
      <c r="H102" s="68"/>
      <c r="I102" s="66"/>
      <c r="J102" s="66"/>
      <c r="K102" s="66"/>
      <c r="L102" s="66"/>
      <c r="M102" s="66"/>
      <c r="N102" s="66"/>
      <c r="O102" s="66"/>
      <c r="P102" s="60"/>
      <c r="Q102" s="60"/>
      <c r="R102" s="60"/>
      <c r="S102" s="60"/>
      <c r="T102" s="60"/>
    </row>
    <row r="103" spans="1:20" x14ac:dyDescent="0.25">
      <c r="A103" s="27"/>
      <c r="B103" s="25"/>
      <c r="C103" s="127"/>
      <c r="D103" s="127"/>
      <c r="E103" s="26"/>
      <c r="F103" s="26"/>
      <c r="G103" s="77"/>
      <c r="H103" s="68"/>
      <c r="I103" s="66"/>
      <c r="J103" s="66"/>
      <c r="K103" s="66"/>
      <c r="L103" s="66"/>
      <c r="M103" s="66"/>
      <c r="N103" s="66"/>
      <c r="O103" s="66"/>
      <c r="P103" s="60"/>
      <c r="Q103" s="60"/>
    </row>
    <row r="104" spans="1:20" x14ac:dyDescent="0.25">
      <c r="A104" s="27"/>
      <c r="B104" s="25"/>
      <c r="C104" s="127"/>
      <c r="D104" s="127"/>
      <c r="E104" s="26"/>
      <c r="F104" s="26"/>
      <c r="G104" s="77"/>
      <c r="H104" s="68"/>
      <c r="I104" s="66"/>
      <c r="J104" s="66"/>
      <c r="K104" s="66"/>
      <c r="L104" s="66"/>
      <c r="M104" s="66"/>
      <c r="N104" s="66"/>
      <c r="O104" s="66"/>
      <c r="P104" s="60"/>
      <c r="Q104" s="60"/>
    </row>
    <row r="105" spans="1:20" x14ac:dyDescent="0.25">
      <c r="A105" s="27"/>
      <c r="B105" s="25"/>
      <c r="C105" s="127"/>
      <c r="D105" s="127"/>
      <c r="E105" s="26"/>
      <c r="F105" s="26"/>
      <c r="G105" s="77"/>
      <c r="H105" s="68"/>
      <c r="I105" s="66"/>
      <c r="J105" s="66"/>
      <c r="K105" s="66"/>
      <c r="L105" s="66"/>
      <c r="M105" s="66"/>
      <c r="N105" s="66"/>
      <c r="O105" s="66"/>
      <c r="P105" s="60"/>
      <c r="Q105" s="60"/>
    </row>
    <row r="106" spans="1:20" x14ac:dyDescent="0.25">
      <c r="A106" s="27"/>
      <c r="B106" s="25"/>
      <c r="C106" s="127"/>
      <c r="D106" s="127"/>
      <c r="E106" s="26"/>
      <c r="F106" s="26"/>
      <c r="G106" s="77"/>
      <c r="H106" s="68"/>
      <c r="I106" s="66"/>
      <c r="J106" s="66"/>
      <c r="K106" s="66"/>
      <c r="L106" s="66"/>
      <c r="M106" s="66"/>
      <c r="N106" s="66"/>
      <c r="O106" s="66"/>
      <c r="P106" s="60"/>
      <c r="Q106" s="60"/>
    </row>
    <row r="107" spans="1:20" x14ac:dyDescent="0.25">
      <c r="A107" s="27"/>
      <c r="B107" s="25"/>
      <c r="C107" s="127"/>
      <c r="D107" s="127"/>
      <c r="E107" s="26"/>
      <c r="F107" s="26"/>
      <c r="G107" s="77"/>
      <c r="H107" s="68"/>
      <c r="I107" s="66"/>
      <c r="J107" s="66"/>
      <c r="K107" s="66"/>
      <c r="L107" s="66"/>
      <c r="M107" s="66"/>
      <c r="N107" s="66"/>
      <c r="O107" s="66"/>
      <c r="P107" s="60"/>
      <c r="Q107" s="60"/>
    </row>
    <row r="108" spans="1:20" x14ac:dyDescent="0.25">
      <c r="A108" s="27"/>
      <c r="B108" s="25"/>
      <c r="C108" s="127"/>
      <c r="D108" s="127"/>
      <c r="E108" s="26"/>
      <c r="F108" s="26"/>
      <c r="G108" s="77"/>
      <c r="H108" s="68"/>
      <c r="I108" s="66"/>
      <c r="J108" s="66"/>
      <c r="K108" s="66"/>
      <c r="L108" s="66"/>
      <c r="M108" s="66"/>
      <c r="N108" s="66"/>
      <c r="O108" s="66"/>
      <c r="P108" s="60"/>
      <c r="Q108" s="60"/>
    </row>
    <row r="109" spans="1:20" x14ac:dyDescent="0.25">
      <c r="A109" s="27"/>
      <c r="B109" s="25"/>
      <c r="C109" s="127"/>
      <c r="D109" s="127"/>
      <c r="E109" s="26"/>
      <c r="F109" s="26"/>
      <c r="G109" s="77"/>
      <c r="H109" s="68"/>
      <c r="I109" s="66"/>
      <c r="J109" s="66"/>
      <c r="K109" s="66"/>
      <c r="L109" s="66"/>
      <c r="M109" s="66"/>
      <c r="N109" s="66"/>
      <c r="O109" s="66"/>
      <c r="P109" s="60"/>
      <c r="Q109" s="60"/>
    </row>
    <row r="110" spans="1:20" x14ac:dyDescent="0.25">
      <c r="A110" s="27"/>
      <c r="B110" s="25"/>
      <c r="C110" s="127"/>
      <c r="D110" s="127"/>
      <c r="E110" s="26"/>
      <c r="F110" s="26"/>
      <c r="G110" s="77"/>
      <c r="H110" s="68"/>
      <c r="I110" s="66"/>
      <c r="J110" s="66"/>
      <c r="K110" s="66"/>
      <c r="L110" s="66"/>
      <c r="M110" s="66"/>
      <c r="N110" s="66"/>
      <c r="O110" s="66"/>
      <c r="P110" s="60"/>
      <c r="Q110" s="60"/>
    </row>
    <row r="111" spans="1:20" x14ac:dyDescent="0.25">
      <c r="A111" s="27"/>
      <c r="B111" s="25"/>
      <c r="C111" s="127"/>
      <c r="D111" s="127"/>
      <c r="E111" s="26"/>
      <c r="F111" s="26"/>
      <c r="G111" s="77"/>
      <c r="H111" s="68"/>
      <c r="I111" s="66"/>
      <c r="J111" s="66"/>
      <c r="K111" s="66"/>
      <c r="L111" s="66"/>
      <c r="M111" s="66"/>
      <c r="N111" s="66"/>
      <c r="O111" s="66"/>
      <c r="P111" s="60"/>
      <c r="Q111" s="60"/>
    </row>
    <row r="112" spans="1:20" x14ac:dyDescent="0.25">
      <c r="A112" s="27"/>
      <c r="B112" s="25"/>
      <c r="C112" s="127"/>
      <c r="D112" s="127"/>
      <c r="E112" s="26"/>
      <c r="F112" s="26"/>
      <c r="G112" s="77"/>
      <c r="H112" s="68"/>
      <c r="I112" s="66"/>
      <c r="J112" s="66"/>
      <c r="K112" s="66"/>
      <c r="L112" s="66"/>
      <c r="M112" s="66"/>
      <c r="N112" s="66"/>
      <c r="O112" s="66"/>
      <c r="P112" s="60"/>
      <c r="Q112" s="60"/>
    </row>
    <row r="113" spans="1:17" x14ac:dyDescent="0.25">
      <c r="A113" s="27"/>
      <c r="B113" s="25"/>
      <c r="C113" s="127"/>
      <c r="D113" s="127"/>
      <c r="E113" s="26"/>
      <c r="F113" s="26"/>
      <c r="G113" s="77"/>
      <c r="H113" s="68"/>
      <c r="I113" s="66"/>
      <c r="J113" s="66"/>
      <c r="K113" s="66"/>
      <c r="L113" s="66"/>
      <c r="M113" s="66"/>
      <c r="N113" s="66"/>
      <c r="O113" s="66"/>
      <c r="P113" s="60"/>
      <c r="Q113" s="60"/>
    </row>
    <row r="114" spans="1:17" x14ac:dyDescent="0.25">
      <c r="A114" s="27"/>
      <c r="B114" s="25"/>
      <c r="C114" s="127"/>
      <c r="D114" s="127"/>
      <c r="E114" s="26"/>
      <c r="F114" s="26"/>
      <c r="G114" s="77"/>
      <c r="H114" s="68"/>
      <c r="I114" s="66"/>
      <c r="J114" s="66"/>
      <c r="K114" s="66"/>
      <c r="L114" s="66"/>
      <c r="M114" s="66"/>
      <c r="N114" s="66"/>
      <c r="O114" s="66"/>
      <c r="P114" s="60"/>
      <c r="Q114" s="60"/>
    </row>
    <row r="115" spans="1:17" x14ac:dyDescent="0.25">
      <c r="A115" s="27"/>
      <c r="B115" s="25"/>
      <c r="C115" s="127"/>
      <c r="D115" s="127"/>
      <c r="E115" s="26"/>
      <c r="F115" s="26"/>
      <c r="G115" s="77"/>
      <c r="H115" s="68"/>
      <c r="I115" s="66"/>
      <c r="J115" s="66"/>
      <c r="K115" s="66"/>
      <c r="L115" s="66"/>
      <c r="M115" s="66"/>
      <c r="N115" s="66"/>
      <c r="O115" s="66"/>
      <c r="P115" s="60"/>
      <c r="Q115" s="60"/>
    </row>
    <row r="116" spans="1:17" x14ac:dyDescent="0.25">
      <c r="A116" s="27"/>
      <c r="B116" s="25"/>
      <c r="C116" s="127"/>
      <c r="D116" s="127"/>
      <c r="E116" s="26"/>
      <c r="F116" s="26"/>
      <c r="G116" s="77"/>
      <c r="H116" s="68"/>
      <c r="I116" s="66"/>
      <c r="J116" s="66"/>
      <c r="K116" s="66"/>
      <c r="L116" s="66"/>
      <c r="M116" s="66"/>
      <c r="N116" s="66"/>
      <c r="O116" s="66"/>
      <c r="P116" s="60"/>
      <c r="Q116" s="60"/>
    </row>
    <row r="117" spans="1:17" x14ac:dyDescent="0.25">
      <c r="A117" s="27"/>
      <c r="B117" s="25"/>
      <c r="C117" s="127"/>
      <c r="D117" s="127"/>
      <c r="E117" s="26"/>
      <c r="F117" s="26"/>
      <c r="G117" s="77"/>
      <c r="H117" s="68"/>
      <c r="I117" s="66"/>
      <c r="J117" s="66"/>
      <c r="K117" s="66"/>
      <c r="L117" s="66"/>
      <c r="M117" s="66"/>
      <c r="N117" s="66"/>
      <c r="O117" s="66"/>
      <c r="P117" s="60"/>
      <c r="Q117" s="60"/>
    </row>
    <row r="118" spans="1:17" x14ac:dyDescent="0.25">
      <c r="A118" s="27"/>
      <c r="B118" s="25"/>
      <c r="C118" s="127"/>
      <c r="D118" s="127"/>
      <c r="E118" s="26"/>
      <c r="F118" s="26"/>
      <c r="G118" s="77"/>
      <c r="H118" s="68"/>
      <c r="I118" s="66"/>
      <c r="J118" s="66"/>
      <c r="K118" s="66"/>
      <c r="L118" s="66"/>
      <c r="M118" s="66"/>
      <c r="N118" s="66"/>
      <c r="O118" s="66"/>
      <c r="P118" s="60"/>
      <c r="Q118" s="60"/>
    </row>
    <row r="119" spans="1:17" x14ac:dyDescent="0.25">
      <c r="A119" s="27"/>
      <c r="B119" s="25"/>
      <c r="C119" s="127"/>
      <c r="D119" s="127"/>
      <c r="E119" s="26"/>
      <c r="F119" s="26"/>
      <c r="G119" s="77"/>
      <c r="H119" s="68"/>
      <c r="I119" s="66"/>
      <c r="J119" s="66"/>
      <c r="K119" s="66"/>
      <c r="L119" s="66"/>
      <c r="M119" s="66"/>
      <c r="N119" s="66"/>
      <c r="O119" s="66"/>
      <c r="P119" s="60"/>
      <c r="Q119" s="60"/>
    </row>
    <row r="120" spans="1:17" x14ac:dyDescent="0.25">
      <c r="A120" s="27"/>
      <c r="B120" s="25"/>
      <c r="C120" s="127"/>
      <c r="D120" s="127"/>
      <c r="E120" s="26"/>
      <c r="F120" s="26"/>
      <c r="G120" s="77"/>
      <c r="H120" s="68"/>
      <c r="I120" s="66"/>
      <c r="J120" s="66"/>
      <c r="K120" s="66"/>
      <c r="L120" s="66"/>
      <c r="M120" s="66"/>
      <c r="N120" s="66"/>
      <c r="O120" s="66"/>
      <c r="P120" s="60"/>
      <c r="Q120" s="60"/>
    </row>
    <row r="121" spans="1:17" x14ac:dyDescent="0.25">
      <c r="A121" s="27"/>
      <c r="B121" s="25"/>
      <c r="C121" s="127"/>
      <c r="D121" s="127"/>
      <c r="E121" s="26"/>
      <c r="F121" s="26"/>
      <c r="G121" s="77"/>
      <c r="H121" s="68"/>
      <c r="I121" s="66"/>
      <c r="J121" s="66"/>
      <c r="K121" s="66"/>
      <c r="L121" s="66"/>
      <c r="M121" s="66"/>
      <c r="N121" s="66"/>
      <c r="O121" s="66"/>
      <c r="P121" s="60"/>
      <c r="Q121" s="60"/>
    </row>
    <row r="122" spans="1:17" x14ac:dyDescent="0.25">
      <c r="A122" s="27"/>
      <c r="B122" s="25"/>
      <c r="C122" s="127"/>
      <c r="D122" s="127"/>
      <c r="E122" s="26"/>
      <c r="F122" s="26"/>
      <c r="G122" s="77"/>
      <c r="H122" s="68"/>
      <c r="I122" s="66"/>
      <c r="J122" s="66"/>
      <c r="K122" s="66"/>
      <c r="L122" s="66"/>
      <c r="M122" s="66"/>
      <c r="N122" s="66"/>
      <c r="O122" s="66"/>
      <c r="P122" s="60"/>
      <c r="Q122" s="60"/>
    </row>
    <row r="123" spans="1:17" x14ac:dyDescent="0.25">
      <c r="H123" s="78"/>
    </row>
    <row r="124" spans="1:17" x14ac:dyDescent="0.25">
      <c r="H124" s="78"/>
    </row>
    <row r="125" spans="1:17" x14ac:dyDescent="0.25">
      <c r="H125" s="78"/>
    </row>
    <row r="126" spans="1:17" x14ac:dyDescent="0.25">
      <c r="H126" s="78"/>
    </row>
    <row r="127" spans="1:17" x14ac:dyDescent="0.25">
      <c r="H127" s="78"/>
    </row>
    <row r="128" spans="1:17" x14ac:dyDescent="0.25">
      <c r="B128" s="25"/>
      <c r="H128" s="78"/>
    </row>
    <row r="129" spans="2:8" x14ac:dyDescent="0.25">
      <c r="B129" s="25"/>
      <c r="H129" s="78"/>
    </row>
    <row r="130" spans="2:8" ht="15.75" x14ac:dyDescent="0.25">
      <c r="B130" s="80"/>
      <c r="H130" s="78"/>
    </row>
    <row r="131" spans="2:8" x14ac:dyDescent="0.25">
      <c r="B131" s="86"/>
      <c r="H131" s="78"/>
    </row>
    <row r="132" spans="2:8" x14ac:dyDescent="0.25">
      <c r="B132" s="86"/>
      <c r="H132" s="78"/>
    </row>
    <row r="133" spans="2:8" ht="15.75" x14ac:dyDescent="0.25">
      <c r="B133" s="80"/>
      <c r="H133" s="78"/>
    </row>
    <row r="134" spans="2:8" x14ac:dyDescent="0.25">
      <c r="B134" s="86"/>
      <c r="H134" s="78"/>
    </row>
    <row r="135" spans="2:8" x14ac:dyDescent="0.25">
      <c r="B135" s="86"/>
      <c r="H135" s="78"/>
    </row>
    <row r="136" spans="2:8" ht="15.75" x14ac:dyDescent="0.25">
      <c r="B136" s="80"/>
      <c r="H136" s="78"/>
    </row>
    <row r="137" spans="2:8" ht="15.75" x14ac:dyDescent="0.25">
      <c r="B137" s="80"/>
      <c r="H137" s="78"/>
    </row>
    <row r="138" spans="2:8" ht="15.75" x14ac:dyDescent="0.25">
      <c r="B138" s="80"/>
      <c r="H138" s="78"/>
    </row>
    <row r="139" spans="2:8" ht="15.75" x14ac:dyDescent="0.25">
      <c r="B139" s="80"/>
      <c r="H139" s="78"/>
    </row>
    <row r="140" spans="2:8" ht="15.75" x14ac:dyDescent="0.25">
      <c r="B140" s="80"/>
      <c r="H140" s="78"/>
    </row>
    <row r="141" spans="2:8" x14ac:dyDescent="0.25">
      <c r="H141" s="78"/>
    </row>
    <row r="142" spans="2:8" x14ac:dyDescent="0.25">
      <c r="H142" s="78"/>
    </row>
    <row r="143" spans="2:8" x14ac:dyDescent="0.25">
      <c r="H143" s="78"/>
    </row>
    <row r="144" spans="2:8" x14ac:dyDescent="0.25">
      <c r="H144" s="78"/>
    </row>
    <row r="145" spans="8:8" x14ac:dyDescent="0.25">
      <c r="H145" s="78"/>
    </row>
    <row r="146" spans="8:8" x14ac:dyDescent="0.25">
      <c r="H146" s="78"/>
    </row>
    <row r="147" spans="8:8" x14ac:dyDescent="0.25">
      <c r="H147" s="78"/>
    </row>
    <row r="148" spans="8:8" x14ac:dyDescent="0.25">
      <c r="H148" s="78"/>
    </row>
    <row r="149" spans="8:8" x14ac:dyDescent="0.25">
      <c r="H149" s="78"/>
    </row>
    <row r="150" spans="8:8" x14ac:dyDescent="0.25">
      <c r="H150" s="78"/>
    </row>
    <row r="151" spans="8:8" x14ac:dyDescent="0.25">
      <c r="H151" s="78"/>
    </row>
    <row r="152" spans="8:8" x14ac:dyDescent="0.25">
      <c r="H152" s="78"/>
    </row>
    <row r="153" spans="8:8" x14ac:dyDescent="0.25">
      <c r="H153" s="78"/>
    </row>
    <row r="154" spans="8:8" x14ac:dyDescent="0.25">
      <c r="H154" s="78"/>
    </row>
    <row r="155" spans="8:8" x14ac:dyDescent="0.25">
      <c r="H155" s="78"/>
    </row>
    <row r="156" spans="8:8" x14ac:dyDescent="0.25">
      <c r="H156" s="78"/>
    </row>
    <row r="157" spans="8:8" x14ac:dyDescent="0.25">
      <c r="H157" s="78"/>
    </row>
    <row r="158" spans="8:8" x14ac:dyDescent="0.25">
      <c r="H158" s="78"/>
    </row>
    <row r="159" spans="8:8" x14ac:dyDescent="0.25">
      <c r="H159" s="78"/>
    </row>
    <row r="160" spans="8:8" x14ac:dyDescent="0.25">
      <c r="H160" s="78"/>
    </row>
    <row r="161" spans="8:8" x14ac:dyDescent="0.25">
      <c r="H161" s="78"/>
    </row>
    <row r="162" spans="8:8" x14ac:dyDescent="0.25">
      <c r="H162" s="78"/>
    </row>
    <row r="163" spans="8:8" x14ac:dyDescent="0.25">
      <c r="H163" s="78"/>
    </row>
    <row r="164" spans="8:8" x14ac:dyDescent="0.25">
      <c r="H164" s="78"/>
    </row>
    <row r="165" spans="8:8" x14ac:dyDescent="0.25">
      <c r="H165" s="78"/>
    </row>
    <row r="166" spans="8:8" x14ac:dyDescent="0.25">
      <c r="H166" s="78"/>
    </row>
    <row r="167" spans="8:8" x14ac:dyDescent="0.25">
      <c r="H167" s="78"/>
    </row>
    <row r="168" spans="8:8" x14ac:dyDescent="0.25">
      <c r="H168" s="78"/>
    </row>
    <row r="169" spans="8:8" x14ac:dyDescent="0.25">
      <c r="H169" s="78"/>
    </row>
    <row r="170" spans="8:8" x14ac:dyDescent="0.25">
      <c r="H170" s="78"/>
    </row>
    <row r="171" spans="8:8" x14ac:dyDescent="0.25">
      <c r="H171" s="78"/>
    </row>
    <row r="172" spans="8:8" x14ac:dyDescent="0.25">
      <c r="H172" s="78"/>
    </row>
    <row r="173" spans="8:8" x14ac:dyDescent="0.25">
      <c r="H173" s="78"/>
    </row>
    <row r="174" spans="8:8" x14ac:dyDescent="0.25">
      <c r="H174" s="78"/>
    </row>
    <row r="175" spans="8:8" x14ac:dyDescent="0.25">
      <c r="H175" s="78"/>
    </row>
    <row r="176" spans="8:8" x14ac:dyDescent="0.25">
      <c r="H176" s="78"/>
    </row>
    <row r="177" spans="8:8" x14ac:dyDescent="0.25">
      <c r="H177" s="78"/>
    </row>
    <row r="178" spans="8:8" x14ac:dyDescent="0.25">
      <c r="H178" s="78"/>
    </row>
    <row r="179" spans="8:8" x14ac:dyDescent="0.25">
      <c r="H179" s="78"/>
    </row>
    <row r="180" spans="8:8" x14ac:dyDescent="0.25">
      <c r="H180" s="78"/>
    </row>
    <row r="181" spans="8:8" x14ac:dyDescent="0.25">
      <c r="H181" s="78"/>
    </row>
    <row r="182" spans="8:8" x14ac:dyDescent="0.25">
      <c r="H182" s="78"/>
    </row>
    <row r="183" spans="8:8" x14ac:dyDescent="0.25">
      <c r="H183" s="78"/>
    </row>
    <row r="184" spans="8:8" x14ac:dyDescent="0.25">
      <c r="H184" s="78"/>
    </row>
    <row r="185" spans="8:8" x14ac:dyDescent="0.25">
      <c r="H185" s="78"/>
    </row>
    <row r="186" spans="8:8" x14ac:dyDescent="0.25">
      <c r="H186" s="78"/>
    </row>
    <row r="187" spans="8:8" x14ac:dyDescent="0.25">
      <c r="H187" s="78"/>
    </row>
    <row r="188" spans="8:8" x14ac:dyDescent="0.25">
      <c r="H188" s="78"/>
    </row>
    <row r="189" spans="8:8" x14ac:dyDescent="0.25">
      <c r="H189" s="78"/>
    </row>
    <row r="190" spans="8:8" x14ac:dyDescent="0.25">
      <c r="H190" s="78"/>
    </row>
    <row r="191" spans="8:8" x14ac:dyDescent="0.25">
      <c r="H191" s="78"/>
    </row>
    <row r="192" spans="8:8" x14ac:dyDescent="0.25">
      <c r="H192" s="78"/>
    </row>
    <row r="193" spans="8:8" x14ac:dyDescent="0.25">
      <c r="H193" s="78"/>
    </row>
    <row r="194" spans="8:8" x14ac:dyDescent="0.25">
      <c r="H194" s="78"/>
    </row>
    <row r="195" spans="8:8" x14ac:dyDescent="0.25">
      <c r="H195" s="78"/>
    </row>
    <row r="196" spans="8:8" x14ac:dyDescent="0.25">
      <c r="H196" s="78"/>
    </row>
    <row r="197" spans="8:8" x14ac:dyDescent="0.25">
      <c r="H197" s="78"/>
    </row>
    <row r="198" spans="8:8" x14ac:dyDescent="0.25">
      <c r="H198" s="78"/>
    </row>
    <row r="199" spans="8:8" x14ac:dyDescent="0.25">
      <c r="H199" s="78"/>
    </row>
    <row r="200" spans="8:8" x14ac:dyDescent="0.25">
      <c r="H200" s="78"/>
    </row>
    <row r="201" spans="8:8" x14ac:dyDescent="0.25">
      <c r="H201" s="78"/>
    </row>
    <row r="202" spans="8:8" x14ac:dyDescent="0.25">
      <c r="H202" s="78"/>
    </row>
    <row r="203" spans="8:8" x14ac:dyDescent="0.25">
      <c r="H203" s="78"/>
    </row>
    <row r="204" spans="8:8" x14ac:dyDescent="0.25">
      <c r="H204" s="78"/>
    </row>
    <row r="205" spans="8:8" x14ac:dyDescent="0.25">
      <c r="H205" s="78"/>
    </row>
    <row r="206" spans="8:8" x14ac:dyDescent="0.25">
      <c r="H206" s="78"/>
    </row>
    <row r="207" spans="8:8" x14ac:dyDescent="0.25">
      <c r="H207" s="78"/>
    </row>
    <row r="208" spans="8:8" x14ac:dyDescent="0.25">
      <c r="H208" s="78"/>
    </row>
    <row r="209" spans="8:8" x14ac:dyDescent="0.25">
      <c r="H209" s="78"/>
    </row>
    <row r="210" spans="8:8" x14ac:dyDescent="0.25">
      <c r="H210" s="78"/>
    </row>
    <row r="211" spans="8:8" x14ac:dyDescent="0.25">
      <c r="H211" s="78"/>
    </row>
    <row r="212" spans="8:8" x14ac:dyDescent="0.25">
      <c r="H212" s="78"/>
    </row>
    <row r="213" spans="8:8" x14ac:dyDescent="0.25">
      <c r="H213" s="78"/>
    </row>
    <row r="214" spans="8:8" x14ac:dyDescent="0.25">
      <c r="H214" s="78"/>
    </row>
    <row r="215" spans="8:8" x14ac:dyDescent="0.25">
      <c r="H215" s="78"/>
    </row>
    <row r="216" spans="8:8" x14ac:dyDescent="0.25">
      <c r="H216" s="78"/>
    </row>
    <row r="217" spans="8:8" x14ac:dyDescent="0.25">
      <c r="H217" s="78"/>
    </row>
    <row r="218" spans="8:8" x14ac:dyDescent="0.25">
      <c r="H218" s="78"/>
    </row>
    <row r="219" spans="8:8" x14ac:dyDescent="0.25">
      <c r="H219" s="78"/>
    </row>
    <row r="220" spans="8:8" x14ac:dyDescent="0.25">
      <c r="H220" s="78"/>
    </row>
    <row r="221" spans="8:8" x14ac:dyDescent="0.25">
      <c r="H221" s="78"/>
    </row>
    <row r="222" spans="8:8" x14ac:dyDescent="0.25">
      <c r="H222" s="78"/>
    </row>
    <row r="223" spans="8:8" x14ac:dyDescent="0.25">
      <c r="H223" s="78"/>
    </row>
    <row r="224" spans="8:8" x14ac:dyDescent="0.25">
      <c r="H224" s="78"/>
    </row>
    <row r="225" spans="8:8" x14ac:dyDescent="0.25">
      <c r="H225" s="78"/>
    </row>
    <row r="226" spans="8:8" x14ac:dyDescent="0.25">
      <c r="H226" s="78"/>
    </row>
    <row r="227" spans="8:8" x14ac:dyDescent="0.25">
      <c r="H227" s="78"/>
    </row>
    <row r="228" spans="8:8" x14ac:dyDescent="0.25">
      <c r="H228" s="78"/>
    </row>
    <row r="229" spans="8:8" x14ac:dyDescent="0.25">
      <c r="H229" s="78"/>
    </row>
    <row r="230" spans="8:8" x14ac:dyDescent="0.25">
      <c r="H230" s="78"/>
    </row>
    <row r="231" spans="8:8" x14ac:dyDescent="0.25">
      <c r="H231" s="78"/>
    </row>
    <row r="232" spans="8:8" x14ac:dyDescent="0.25">
      <c r="H232" s="78"/>
    </row>
    <row r="233" spans="8:8" x14ac:dyDescent="0.25">
      <c r="H233" s="78"/>
    </row>
    <row r="234" spans="8:8" x14ac:dyDescent="0.25">
      <c r="H234" s="78"/>
    </row>
    <row r="235" spans="8:8" x14ac:dyDescent="0.25">
      <c r="H235" s="78"/>
    </row>
    <row r="236" spans="8:8" x14ac:dyDescent="0.25">
      <c r="H236" s="78"/>
    </row>
    <row r="237" spans="8:8" x14ac:dyDescent="0.25">
      <c r="H237" s="78"/>
    </row>
    <row r="238" spans="8:8" x14ac:dyDescent="0.25">
      <c r="H238" s="78"/>
    </row>
    <row r="239" spans="8:8" x14ac:dyDescent="0.25">
      <c r="H239" s="78"/>
    </row>
    <row r="240" spans="8:8" x14ac:dyDescent="0.25">
      <c r="H240" s="78"/>
    </row>
    <row r="241" spans="8:8" x14ac:dyDescent="0.25">
      <c r="H241" s="78"/>
    </row>
  </sheetData>
  <sheetProtection algorithmName="SHA-512" hashValue="3XZHv6fpFTx+5p+vXF3MMP1wmi6YlLlp2WNl39GAM2xoLhNnMuLkXmSkLrzl6DaYKLAXzKg5eOWElLOuq3LQhA==" saltValue="jfed0m7sldnCiJIQMLSlcw==" spinCount="100000" sheet="1" objects="1" scenarios="1"/>
  <customSheetViews>
    <customSheetView guid="{91AE2D9D-4FE2-467A-ACA3-EE6C6D37079E}" scale="85" fitToPage="1">
      <pane xSplit="2" ySplit="5" topLeftCell="C78" activePane="bottomRight" state="frozen"/>
      <selection pane="bottomRight" activeCell="E4" sqref="E4:O99"/>
      <pageMargins left="0.70866141732283472" right="0.70866141732283472" top="0.43" bottom="0.45" header="0.31496062992125984" footer="0.31496062992125984"/>
      <pageSetup paperSize="9" scale="43" orientation="portrait" horizontalDpi="4294967293" verticalDpi="4294967293" r:id="rId1"/>
    </customSheetView>
    <customSheetView guid="{DEE47777-5782-4275-B331-C1CF173823A1}" scale="85" fitToPage="1">
      <pane xSplit="2" ySplit="5" topLeftCell="C42" activePane="bottomRight" state="frozen"/>
      <selection pane="bottomRight" activeCell="K103" sqref="K103"/>
      <pageMargins left="0.70866141732283472" right="0.70866141732283472" top="0.43" bottom="0.45" header="0.31496062992125984" footer="0.31496062992125984"/>
      <pageSetup paperSize="9" scale="43" orientation="portrait" horizontalDpi="4294967293" verticalDpi="4294967293" r:id="rId2"/>
    </customSheetView>
  </customSheetViews>
  <mergeCells count="18">
    <mergeCell ref="C78:D78"/>
    <mergeCell ref="E78:F78"/>
    <mergeCell ref="A6:B6"/>
    <mergeCell ref="G6:Q6"/>
    <mergeCell ref="B82:C82"/>
    <mergeCell ref="C42:D42"/>
    <mergeCell ref="C52:D52"/>
    <mergeCell ref="E42:F42"/>
    <mergeCell ref="E52:F52"/>
    <mergeCell ref="E63:F63"/>
    <mergeCell ref="C70:D70"/>
    <mergeCell ref="C63:D63"/>
    <mergeCell ref="E70:F70"/>
    <mergeCell ref="C5:D5"/>
    <mergeCell ref="C18:D18"/>
    <mergeCell ref="E18:F18"/>
    <mergeCell ref="C25:D25"/>
    <mergeCell ref="E25:F25"/>
  </mergeCells>
  <conditionalFormatting sqref="M10 L71:M73 L38:M40 L64:M66 L11:M11">
    <cfRule type="expression" dxfId="165" priority="496">
      <formula>AND(#REF!=1,L9="")</formula>
    </cfRule>
  </conditionalFormatting>
  <conditionalFormatting sqref="G9 G43:H50 G30:H33 G35:H40 G68:H68 G75:H75">
    <cfRule type="expression" dxfId="164" priority="479">
      <formula>$E9="Zuschuss"</formula>
    </cfRule>
  </conditionalFormatting>
  <conditionalFormatting sqref="L9:L10 L43:L50 L37:L40 L68 L75">
    <cfRule type="expression" dxfId="163" priority="476">
      <formula>$E9="Spenden"</formula>
    </cfRule>
  </conditionalFormatting>
  <conditionalFormatting sqref="L11">
    <cfRule type="expression" dxfId="162" priority="475">
      <formula>$E11="Spenden"</formula>
    </cfRule>
  </conditionalFormatting>
  <conditionalFormatting sqref="L23:M23 L19:M20 L26:M40">
    <cfRule type="expression" dxfId="161" priority="472">
      <formula>AND(#REF!=1,L18="")</formula>
    </cfRule>
  </conditionalFormatting>
  <conditionalFormatting sqref="L19:L23">
    <cfRule type="expression" dxfId="160" priority="471">
      <formula>$E19="Spenden"</formula>
    </cfRule>
  </conditionalFormatting>
  <conditionalFormatting sqref="L26:L40">
    <cfRule type="expression" dxfId="159" priority="464">
      <formula>$E26="Spenden"</formula>
    </cfRule>
  </conditionalFormatting>
  <conditionalFormatting sqref="L43:L50">
    <cfRule type="expression" dxfId="158" priority="461">
      <formula>AND(#REF!=1,L42="")</formula>
    </cfRule>
  </conditionalFormatting>
  <conditionalFormatting sqref="L53:L61">
    <cfRule type="expression" dxfId="157" priority="459">
      <formula>AND(#REF!=1,L52="")</formula>
    </cfRule>
  </conditionalFormatting>
  <conditionalFormatting sqref="L53:L61">
    <cfRule type="expression" dxfId="156" priority="458">
      <formula>$E53="Spenden"</formula>
    </cfRule>
  </conditionalFormatting>
  <conditionalFormatting sqref="L64:L66">
    <cfRule type="expression" dxfId="155" priority="456">
      <formula>$E64="Spenden"</formula>
    </cfRule>
  </conditionalFormatting>
  <conditionalFormatting sqref="L71:L73">
    <cfRule type="expression" dxfId="154" priority="454">
      <formula>$E71="Spenden"</formula>
    </cfRule>
  </conditionalFormatting>
  <conditionalFormatting sqref="M9 M43:M50 M37:M40 M56:M61 M68 M75">
    <cfRule type="expression" dxfId="153" priority="453">
      <formula>$E9="Sponsoring passiv"</formula>
    </cfRule>
  </conditionalFormatting>
  <conditionalFormatting sqref="M10:M11">
    <cfRule type="expression" dxfId="152" priority="452">
      <formula>$E10="Sponsoring passiv"</formula>
    </cfRule>
  </conditionalFormatting>
  <conditionalFormatting sqref="M19:M23">
    <cfRule type="expression" dxfId="151" priority="448">
      <formula>$E19="Sponsoring passiv"</formula>
    </cfRule>
  </conditionalFormatting>
  <conditionalFormatting sqref="M26:M40">
    <cfRule type="expression" dxfId="150" priority="439">
      <formula>$E26="Sponsoring passiv"</formula>
    </cfRule>
  </conditionalFormatting>
  <conditionalFormatting sqref="M43:M50">
    <cfRule type="expression" dxfId="149" priority="432">
      <formula>AND(#REF!=1,M42="")</formula>
    </cfRule>
  </conditionalFormatting>
  <conditionalFormatting sqref="M53:M54">
    <cfRule type="expression" dxfId="148" priority="428">
      <formula>$E53="Sponsoring passiv"</formula>
    </cfRule>
  </conditionalFormatting>
  <conditionalFormatting sqref="M64:M66">
    <cfRule type="expression" dxfId="147" priority="421">
      <formula>$E64="Sponsoring passiv"</formula>
    </cfRule>
  </conditionalFormatting>
  <conditionalFormatting sqref="M71:M73">
    <cfRule type="expression" dxfId="146" priority="416">
      <formula>$E71="Sponsoring passiv"</formula>
    </cfRule>
  </conditionalFormatting>
  <conditionalFormatting sqref="N9 N43:N50 N37:N40 N64:N66 N71:N73">
    <cfRule type="expression" dxfId="145" priority="413">
      <formula>$E9="Sponsoring aktiv"</formula>
    </cfRule>
  </conditionalFormatting>
  <conditionalFormatting sqref="N10:N11">
    <cfRule type="expression" dxfId="144" priority="411">
      <formula>$E10="Sponsoring aktiv"</formula>
    </cfRule>
  </conditionalFormatting>
  <conditionalFormatting sqref="N19:N23">
    <cfRule type="expression" dxfId="143" priority="409">
      <formula>$E19="Sponsoring aktiv"</formula>
    </cfRule>
  </conditionalFormatting>
  <conditionalFormatting sqref="N26:N40">
    <cfRule type="expression" dxfId="142" priority="404">
      <formula>$E26="Sponsoring aktiv"</formula>
    </cfRule>
  </conditionalFormatting>
  <conditionalFormatting sqref="N53:N61">
    <cfRule type="expression" dxfId="141" priority="397">
      <formula>$E53="Sponsoring aktiv"</formula>
    </cfRule>
  </conditionalFormatting>
  <conditionalFormatting sqref="N68">
    <cfRule type="expression" dxfId="140" priority="395">
      <formula>$E68="Sponsoring aktiv"</formula>
    </cfRule>
  </conditionalFormatting>
  <conditionalFormatting sqref="N75">
    <cfRule type="expression" dxfId="139" priority="393">
      <formula>$E75="Sponsoring aktiv"</formula>
    </cfRule>
  </conditionalFormatting>
  <conditionalFormatting sqref="H9">
    <cfRule type="expression" dxfId="138" priority="385">
      <formula>$E9="Zuschuss"</formula>
    </cfRule>
  </conditionalFormatting>
  <conditionalFormatting sqref="I9 I43:J50 I30:J33 I35:J40 I68:J68 I75:J75">
    <cfRule type="expression" dxfId="137" priority="384">
      <formula>$E9="Kooperationen"</formula>
    </cfRule>
  </conditionalFormatting>
  <conditionalFormatting sqref="I10:I11">
    <cfRule type="expression" dxfId="136" priority="379">
      <formula>$E10="Kooperationen"</formula>
    </cfRule>
  </conditionalFormatting>
  <conditionalFormatting sqref="J10:J11">
    <cfRule type="expression" dxfId="135" priority="378">
      <formula>$E10="Kooperationen"</formula>
    </cfRule>
  </conditionalFormatting>
  <conditionalFormatting sqref="G10:G11">
    <cfRule type="expression" dxfId="134" priority="375">
      <formula>$E10="Zuschuss"</formula>
    </cfRule>
  </conditionalFormatting>
  <conditionalFormatting sqref="H10:H11">
    <cfRule type="expression" dxfId="133" priority="374">
      <formula>$E10="Zuschuss"</formula>
    </cfRule>
  </conditionalFormatting>
  <conditionalFormatting sqref="G19:G21">
    <cfRule type="expression" dxfId="132" priority="365">
      <formula>$E19="Zuschuss"</formula>
    </cfRule>
  </conditionalFormatting>
  <conditionalFormatting sqref="H19:H21">
    <cfRule type="expression" dxfId="131" priority="364">
      <formula>$E19="Zuschuss"</formula>
    </cfRule>
  </conditionalFormatting>
  <conditionalFormatting sqref="I19:I21">
    <cfRule type="expression" dxfId="130" priority="363">
      <formula>$E19="Kooperationen"</formula>
    </cfRule>
  </conditionalFormatting>
  <conditionalFormatting sqref="J19:J21">
    <cfRule type="expression" dxfId="129" priority="362">
      <formula>$E19="Kooperationen"</formula>
    </cfRule>
  </conditionalFormatting>
  <conditionalFormatting sqref="I22:I23">
    <cfRule type="expression" dxfId="128" priority="361">
      <formula>$E22="Kooperationen"</formula>
    </cfRule>
  </conditionalFormatting>
  <conditionalFormatting sqref="J22:J23">
    <cfRule type="expression" dxfId="127" priority="360">
      <formula>$E22="Kooperationen"</formula>
    </cfRule>
  </conditionalFormatting>
  <conditionalFormatting sqref="G22:G23">
    <cfRule type="expression" dxfId="126" priority="359">
      <formula>$E22="Zuschuss"</formula>
    </cfRule>
  </conditionalFormatting>
  <conditionalFormatting sqref="H22:H23">
    <cfRule type="expression" dxfId="125" priority="358">
      <formula>$E22="Zuschuss"</formula>
    </cfRule>
  </conditionalFormatting>
  <conditionalFormatting sqref="G26:G40">
    <cfRule type="expression" dxfId="124" priority="349">
      <formula>$E26="Zuschuss"</formula>
    </cfRule>
  </conditionalFormatting>
  <conditionalFormatting sqref="H26:H40">
    <cfRule type="expression" dxfId="123" priority="348">
      <formula>$E26="Zuschuss"</formula>
    </cfRule>
  </conditionalFormatting>
  <conditionalFormatting sqref="I26:I40">
    <cfRule type="expression" dxfId="122" priority="347">
      <formula>$E26="Kooperationen"</formula>
    </cfRule>
  </conditionalFormatting>
  <conditionalFormatting sqref="J26:J40">
    <cfRule type="expression" dxfId="121" priority="346">
      <formula>$E26="Kooperationen"</formula>
    </cfRule>
  </conditionalFormatting>
  <conditionalFormatting sqref="I27:I28">
    <cfRule type="expression" dxfId="120" priority="345">
      <formula>$E27="Kooperationen"</formula>
    </cfRule>
  </conditionalFormatting>
  <conditionalFormatting sqref="J27:J28">
    <cfRule type="expression" dxfId="119" priority="344">
      <formula>$E27="Kooperationen"</formula>
    </cfRule>
  </conditionalFormatting>
  <conditionalFormatting sqref="G27:G28">
    <cfRule type="expression" dxfId="118" priority="343">
      <formula>$E27="Zuschuss"</formula>
    </cfRule>
  </conditionalFormatting>
  <conditionalFormatting sqref="H27:H28">
    <cfRule type="expression" dxfId="117" priority="342">
      <formula>$E27="Zuschuss"</formula>
    </cfRule>
  </conditionalFormatting>
  <conditionalFormatting sqref="G53:G61">
    <cfRule type="expression" dxfId="116" priority="321">
      <formula>$E53="Zuschuss"</formula>
    </cfRule>
  </conditionalFormatting>
  <conditionalFormatting sqref="H53:H61">
    <cfRule type="expression" dxfId="115" priority="320">
      <formula>$E53="Zuschuss"</formula>
    </cfRule>
  </conditionalFormatting>
  <conditionalFormatting sqref="I53:I61">
    <cfRule type="expression" dxfId="114" priority="319">
      <formula>$E53="Kooperationen"</formula>
    </cfRule>
  </conditionalFormatting>
  <conditionalFormatting sqref="J53:J61">
    <cfRule type="expression" dxfId="113" priority="318">
      <formula>$E53="Kooperationen"</formula>
    </cfRule>
  </conditionalFormatting>
  <conditionalFormatting sqref="G64:G66">
    <cfRule type="expression" dxfId="112" priority="313">
      <formula>$E64="Zuschuss"</formula>
    </cfRule>
  </conditionalFormatting>
  <conditionalFormatting sqref="H64:H66">
    <cfRule type="expression" dxfId="111" priority="312">
      <formula>$E64="Zuschuss"</formula>
    </cfRule>
  </conditionalFormatting>
  <conditionalFormatting sqref="I64:I66">
    <cfRule type="expression" dxfId="110" priority="311">
      <formula>$E64="Kooperationen"</formula>
    </cfRule>
  </conditionalFormatting>
  <conditionalFormatting sqref="J64:J66">
    <cfRule type="expression" dxfId="109" priority="310">
      <formula>$E64="Kooperationen"</formula>
    </cfRule>
  </conditionalFormatting>
  <conditionalFormatting sqref="G71:G73">
    <cfRule type="expression" dxfId="108" priority="305">
      <formula>$E71="Zuschuss"</formula>
    </cfRule>
  </conditionalFormatting>
  <conditionalFormatting sqref="H71:H73">
    <cfRule type="expression" dxfId="107" priority="304">
      <formula>$E71="Zuschuss"</formula>
    </cfRule>
  </conditionalFormatting>
  <conditionalFormatting sqref="I71:I73">
    <cfRule type="expression" dxfId="106" priority="303">
      <formula>$E71="Kooperationen"</formula>
    </cfRule>
  </conditionalFormatting>
  <conditionalFormatting sqref="J71:J73">
    <cfRule type="expression" dxfId="105" priority="302">
      <formula>$E71="Kooperationen"</formula>
    </cfRule>
  </conditionalFormatting>
  <conditionalFormatting sqref="P37:Q40 P43:Q50">
    <cfRule type="expression" dxfId="104" priority="300">
      <formula>$E37="TN-Entgelte"</formula>
    </cfRule>
  </conditionalFormatting>
  <conditionalFormatting sqref="P26:Q40">
    <cfRule type="expression" dxfId="103" priority="294">
      <formula>$E26="TN-Entgelte"</formula>
    </cfRule>
  </conditionalFormatting>
  <conditionalFormatting sqref="L75:M75 L68:M68">
    <cfRule type="expression" dxfId="102" priority="498">
      <formula>AND(#REF!=1,L66="")</formula>
    </cfRule>
  </conditionalFormatting>
  <conditionalFormatting sqref="L74:M74">
    <cfRule type="expression" dxfId="101" priority="282">
      <formula>AND(#REF!=1,L73="")</formula>
    </cfRule>
  </conditionalFormatting>
  <conditionalFormatting sqref="L74">
    <cfRule type="expression" dxfId="100" priority="281">
      <formula>$E74="Spenden"</formula>
    </cfRule>
  </conditionalFormatting>
  <conditionalFormatting sqref="M74">
    <cfRule type="expression" dxfId="99" priority="280">
      <formula>$E74="Sponsoring passiv"</formula>
    </cfRule>
  </conditionalFormatting>
  <conditionalFormatting sqref="N74">
    <cfRule type="expression" dxfId="98" priority="279">
      <formula>$E74="Sponsoring aktiv"</formula>
    </cfRule>
  </conditionalFormatting>
  <conditionalFormatting sqref="G74">
    <cfRule type="expression" dxfId="97" priority="278">
      <formula>$E74="Zuschuss"</formula>
    </cfRule>
  </conditionalFormatting>
  <conditionalFormatting sqref="H74">
    <cfRule type="expression" dxfId="96" priority="277">
      <formula>$E74="Zuschuss"</formula>
    </cfRule>
  </conditionalFormatting>
  <conditionalFormatting sqref="I74">
    <cfRule type="expression" dxfId="95" priority="276">
      <formula>$E74="Kooperationen"</formula>
    </cfRule>
  </conditionalFormatting>
  <conditionalFormatting sqref="J74">
    <cfRule type="expression" dxfId="94" priority="275">
      <formula>$E74="Kooperationen"</formula>
    </cfRule>
  </conditionalFormatting>
  <conditionalFormatting sqref="L76">
    <cfRule type="expression" dxfId="93" priority="271">
      <formula>$E76="Spenden"</formula>
    </cfRule>
  </conditionalFormatting>
  <conditionalFormatting sqref="M76">
    <cfRule type="expression" dxfId="92" priority="270">
      <formula>$E76="Sponsoring passiv"</formula>
    </cfRule>
  </conditionalFormatting>
  <conditionalFormatting sqref="N76">
    <cfRule type="expression" dxfId="91" priority="269">
      <formula>$E76="Sponsoring aktiv"</formula>
    </cfRule>
  </conditionalFormatting>
  <conditionalFormatting sqref="G76">
    <cfRule type="expression" dxfId="90" priority="268">
      <formula>$E76="Zuschuss"</formula>
    </cfRule>
  </conditionalFormatting>
  <conditionalFormatting sqref="H76">
    <cfRule type="expression" dxfId="89" priority="267">
      <formula>$E76="Zuschuss"</formula>
    </cfRule>
  </conditionalFormatting>
  <conditionalFormatting sqref="I76">
    <cfRule type="expression" dxfId="88" priority="266">
      <formula>$E76="Kooperationen"</formula>
    </cfRule>
  </conditionalFormatting>
  <conditionalFormatting sqref="J76">
    <cfRule type="expression" dxfId="87" priority="265">
      <formula>$E76="Kooperationen"</formula>
    </cfRule>
  </conditionalFormatting>
  <conditionalFormatting sqref="L76:M76 L21:M21">
    <cfRule type="expression" dxfId="86" priority="272">
      <formula>AND(#REF!=1,L19="")</formula>
    </cfRule>
  </conditionalFormatting>
  <conditionalFormatting sqref="L37:M37">
    <cfRule type="expression" dxfId="85" priority="499">
      <formula>AND(#REF!=1,#REF!="")</formula>
    </cfRule>
  </conditionalFormatting>
  <conditionalFormatting sqref="L67:M67">
    <cfRule type="expression" dxfId="84" priority="261">
      <formula>AND(#REF!=1,L66="")</formula>
    </cfRule>
  </conditionalFormatting>
  <conditionalFormatting sqref="L67">
    <cfRule type="expression" dxfId="83" priority="260">
      <formula>$E67="Spenden"</formula>
    </cfRule>
  </conditionalFormatting>
  <conditionalFormatting sqref="M67">
    <cfRule type="expression" dxfId="82" priority="259">
      <formula>$E67="Sponsoring passiv"</formula>
    </cfRule>
  </conditionalFormatting>
  <conditionalFormatting sqref="N67">
    <cfRule type="expression" dxfId="81" priority="258">
      <formula>$E67="Sponsoring aktiv"</formula>
    </cfRule>
  </conditionalFormatting>
  <conditionalFormatting sqref="G67">
    <cfRule type="expression" dxfId="80" priority="257">
      <formula>$E67="Zuschuss"</formula>
    </cfRule>
  </conditionalFormatting>
  <conditionalFormatting sqref="H67">
    <cfRule type="expression" dxfId="79" priority="256">
      <formula>$E67="Zuschuss"</formula>
    </cfRule>
  </conditionalFormatting>
  <conditionalFormatting sqref="I67">
    <cfRule type="expression" dxfId="78" priority="255">
      <formula>$E67="Kooperationen"</formula>
    </cfRule>
  </conditionalFormatting>
  <conditionalFormatting sqref="J67">
    <cfRule type="expression" dxfId="77" priority="254">
      <formula>$E67="Kooperationen"</formula>
    </cfRule>
  </conditionalFormatting>
  <conditionalFormatting sqref="L22:M22 L33:M33">
    <cfRule type="expression" dxfId="76" priority="506">
      <formula>AND(#REF!=1,L19="")</formula>
    </cfRule>
  </conditionalFormatting>
  <conditionalFormatting sqref="P43:Q50">
    <cfRule type="expression" dxfId="75" priority="248">
      <formula>$E43="Teilnehmerentgelte"</formula>
    </cfRule>
  </conditionalFormatting>
  <conditionalFormatting sqref="P46:Q46">
    <cfRule type="expression" dxfId="74" priority="247">
      <formula>$E46="Teilnehmerentgelte"</formula>
    </cfRule>
  </conditionalFormatting>
  <conditionalFormatting sqref="E9:E16">
    <cfRule type="expression" dxfId="73" priority="246">
      <formula>AND(#REF!=1,E9="")</formula>
    </cfRule>
  </conditionalFormatting>
  <conditionalFormatting sqref="G12:G16">
    <cfRule type="expression" dxfId="72" priority="235">
      <formula>$E12="Zuschuss"</formula>
    </cfRule>
  </conditionalFormatting>
  <conditionalFormatting sqref="H12:H16">
    <cfRule type="expression" dxfId="71" priority="234">
      <formula>$E12="Zuschuss"</formula>
    </cfRule>
  </conditionalFormatting>
  <conditionalFormatting sqref="L12:L16">
    <cfRule type="expression" dxfId="70" priority="232">
      <formula>$E12="Spenden"</formula>
    </cfRule>
  </conditionalFormatting>
  <conditionalFormatting sqref="M12:M16">
    <cfRule type="expression" dxfId="69" priority="231">
      <formula>$E12="Sponsoring passiv"</formula>
    </cfRule>
  </conditionalFormatting>
  <conditionalFormatting sqref="N12:N16">
    <cfRule type="expression" dxfId="68" priority="230">
      <formula>$E12="Sponsoring aktiv"</formula>
    </cfRule>
  </conditionalFormatting>
  <conditionalFormatting sqref="I12:I16">
    <cfRule type="expression" dxfId="67" priority="229">
      <formula>$E12="Kooperationen"</formula>
    </cfRule>
  </conditionalFormatting>
  <conditionalFormatting sqref="J12:J16">
    <cfRule type="expression" dxfId="66" priority="228">
      <formula>$E12="Kooperationen"</formula>
    </cfRule>
  </conditionalFormatting>
  <conditionalFormatting sqref="P12:Q16">
    <cfRule type="expression" dxfId="65" priority="227">
      <formula>$E12="Teilnehmerentgelte"</formula>
    </cfRule>
  </conditionalFormatting>
  <conditionalFormatting sqref="E9:E16">
    <cfRule type="expression" dxfId="64" priority="226">
      <formula>AND(#REF!=1,E9="")</formula>
    </cfRule>
  </conditionalFormatting>
  <conditionalFormatting sqref="P9:Q11">
    <cfRule type="expression" dxfId="63" priority="224">
      <formula>$E9="Teilnehmerentgelte"</formula>
    </cfRule>
  </conditionalFormatting>
  <conditionalFormatting sqref="G19:G23">
    <cfRule type="expression" dxfId="62" priority="223">
      <formula>$E19="Zuschuss"</formula>
    </cfRule>
  </conditionalFormatting>
  <conditionalFormatting sqref="L19:L23">
    <cfRule type="expression" dxfId="61" priority="222">
      <formula>$E19="Spenden"</formula>
    </cfRule>
  </conditionalFormatting>
  <conditionalFormatting sqref="M19:M23">
    <cfRule type="expression" dxfId="60" priority="221">
      <formula>$E19="Sponsoring passiv"</formula>
    </cfRule>
  </conditionalFormatting>
  <conditionalFormatting sqref="N19:N23">
    <cfRule type="expression" dxfId="59" priority="220">
      <formula>$E19="Sponsoring aktiv"</formula>
    </cfRule>
  </conditionalFormatting>
  <conditionalFormatting sqref="H19:H23">
    <cfRule type="expression" dxfId="58" priority="219">
      <formula>$E19="Zuschuss"</formula>
    </cfRule>
  </conditionalFormatting>
  <conditionalFormatting sqref="I19:I23">
    <cfRule type="expression" dxfId="57" priority="218">
      <formula>$E19="Kooperationen"</formula>
    </cfRule>
  </conditionalFormatting>
  <conditionalFormatting sqref="J19:J23">
    <cfRule type="expression" dxfId="56" priority="217">
      <formula>$E19="Kooperationen"</formula>
    </cfRule>
  </conditionalFormatting>
  <conditionalFormatting sqref="P19:Q23">
    <cfRule type="expression" dxfId="55" priority="216">
      <formula>$E19="Teilnehmerentgelte"</formula>
    </cfRule>
  </conditionalFormatting>
  <conditionalFormatting sqref="P26:Q40">
    <cfRule type="expression" dxfId="54" priority="215">
      <formula>$E26="Teilnehmerentgelte"</formula>
    </cfRule>
  </conditionalFormatting>
  <conditionalFormatting sqref="P43:Q50">
    <cfRule type="expression" dxfId="53" priority="213">
      <formula>$E43="TN-Entgelte"</formula>
    </cfRule>
  </conditionalFormatting>
  <conditionalFormatting sqref="P43:Q50">
    <cfRule type="expression" dxfId="52" priority="212">
      <formula>$E43="Teilnehmerentgelte"</formula>
    </cfRule>
  </conditionalFormatting>
  <conditionalFormatting sqref="P43:Q50">
    <cfRule type="expression" dxfId="51" priority="211">
      <formula>$E43="TN-Entgelte"</formula>
    </cfRule>
  </conditionalFormatting>
  <conditionalFormatting sqref="P43:Q50">
    <cfRule type="expression" dxfId="50" priority="210">
      <formula>$E43="Teilnehmerentgelte"</formula>
    </cfRule>
  </conditionalFormatting>
  <conditionalFormatting sqref="P71:Q76">
    <cfRule type="expression" dxfId="49" priority="176">
      <formula>$E71="TN-Entgelte"</formula>
    </cfRule>
  </conditionalFormatting>
  <conditionalFormatting sqref="P71:Q76">
    <cfRule type="expression" dxfId="48" priority="175">
      <formula>$E71="Teilnehmerentgelte"</formula>
    </cfRule>
  </conditionalFormatting>
  <conditionalFormatting sqref="P71:Q76">
    <cfRule type="expression" dxfId="47" priority="174">
      <formula>$E71="TN-Entgelte"</formula>
    </cfRule>
  </conditionalFormatting>
  <conditionalFormatting sqref="P71:Q76">
    <cfRule type="expression" dxfId="46" priority="173">
      <formula>$E71="Teilnehmerentgelte"</formula>
    </cfRule>
  </conditionalFormatting>
  <conditionalFormatting sqref="P71:Q76">
    <cfRule type="expression" dxfId="45" priority="172">
      <formula>$E71="TN-Entgelte"</formula>
    </cfRule>
  </conditionalFormatting>
  <conditionalFormatting sqref="P71:Q76">
    <cfRule type="expression" dxfId="44" priority="171">
      <formula>$E71="Teilnehmerentgelte"</formula>
    </cfRule>
  </conditionalFormatting>
  <conditionalFormatting sqref="P53:Q61">
    <cfRule type="expression" dxfId="43" priority="202">
      <formula>$E53="TN-Entgelte"</formula>
    </cfRule>
  </conditionalFormatting>
  <conditionalFormatting sqref="P53:Q61">
    <cfRule type="expression" dxfId="42" priority="201">
      <formula>$E53="Teilnehmerentgelte"</formula>
    </cfRule>
  </conditionalFormatting>
  <conditionalFormatting sqref="P53:Q61">
    <cfRule type="expression" dxfId="41" priority="200">
      <formula>$E53="TN-Entgelte"</formula>
    </cfRule>
  </conditionalFormatting>
  <conditionalFormatting sqref="P53:Q61">
    <cfRule type="expression" dxfId="40" priority="199">
      <formula>$E53="Teilnehmerentgelte"</formula>
    </cfRule>
  </conditionalFormatting>
  <conditionalFormatting sqref="P53:Q61">
    <cfRule type="expression" dxfId="39" priority="198">
      <formula>$E53="TN-Entgelte"</formula>
    </cfRule>
  </conditionalFormatting>
  <conditionalFormatting sqref="P53:Q61">
    <cfRule type="expression" dxfId="38" priority="197">
      <formula>$E53="Teilnehmerentgelte"</formula>
    </cfRule>
  </conditionalFormatting>
  <conditionalFormatting sqref="P64:Q68">
    <cfRule type="expression" dxfId="37" priority="190">
      <formula>$E64="TN-Entgelte"</formula>
    </cfRule>
  </conditionalFormatting>
  <conditionalFormatting sqref="P64:Q68">
    <cfRule type="expression" dxfId="36" priority="189">
      <formula>$E64="Teilnehmerentgelte"</formula>
    </cfRule>
  </conditionalFormatting>
  <conditionalFormatting sqref="P64:Q68">
    <cfRule type="expression" dxfId="35" priority="188">
      <formula>$E64="TN-Entgelte"</formula>
    </cfRule>
  </conditionalFormatting>
  <conditionalFormatting sqref="P64:Q68">
    <cfRule type="expression" dxfId="34" priority="187">
      <formula>$E64="Teilnehmerentgelte"</formula>
    </cfRule>
  </conditionalFormatting>
  <conditionalFormatting sqref="P64:Q68">
    <cfRule type="expression" dxfId="33" priority="186">
      <formula>$E64="TN-Entgelte"</formula>
    </cfRule>
  </conditionalFormatting>
  <conditionalFormatting sqref="P64:Q68">
    <cfRule type="expression" dxfId="32" priority="185">
      <formula>$E64="Teilnehmerentgelte"</formula>
    </cfRule>
  </conditionalFormatting>
  <conditionalFormatting sqref="O9:O16">
    <cfRule type="expression" dxfId="31" priority="170">
      <formula>$E9="Haushaltsmittel"</formula>
    </cfRule>
  </conditionalFormatting>
  <conditionalFormatting sqref="J9">
    <cfRule type="expression" dxfId="30" priority="105">
      <formula>$E9="Kooperationen"</formula>
    </cfRule>
  </conditionalFormatting>
  <conditionalFormatting sqref="K9">
    <cfRule type="expression" dxfId="29" priority="104">
      <formula>$E9="Drittmittel"</formula>
    </cfRule>
  </conditionalFormatting>
  <conditionalFormatting sqref="K10:K16">
    <cfRule type="expression" dxfId="28" priority="102">
      <formula>$E10="Drittmittel"</formula>
    </cfRule>
  </conditionalFormatting>
  <conditionalFormatting sqref="K19:K23">
    <cfRule type="expression" dxfId="27" priority="100">
      <formula>$E19="Drittmittel"</formula>
    </cfRule>
  </conditionalFormatting>
  <conditionalFormatting sqref="K26:K40">
    <cfRule type="expression" dxfId="26" priority="99">
      <formula>$E26="Drittmittel"</formula>
    </cfRule>
  </conditionalFormatting>
  <conditionalFormatting sqref="K43:K50">
    <cfRule type="expression" dxfId="25" priority="98">
      <formula>$E43="Drittmittel"</formula>
    </cfRule>
  </conditionalFormatting>
  <conditionalFormatting sqref="K53:K61">
    <cfRule type="expression" dxfId="24" priority="97">
      <formula>$E53="Drittmittel"</formula>
    </cfRule>
  </conditionalFormatting>
  <conditionalFormatting sqref="K64:K68">
    <cfRule type="expression" dxfId="23" priority="94">
      <formula>$E64="Drittmittel"</formula>
    </cfRule>
  </conditionalFormatting>
  <conditionalFormatting sqref="K71:K76">
    <cfRule type="expression" dxfId="22" priority="92">
      <formula>$E71="Drittmittel"</formula>
    </cfRule>
  </conditionalFormatting>
  <conditionalFormatting sqref="M55">
    <cfRule type="expression" dxfId="21" priority="54">
      <formula>$E55="Sponsoring passiv"</formula>
    </cfRule>
  </conditionalFormatting>
  <conditionalFormatting sqref="O19:O23">
    <cfRule type="expression" dxfId="20" priority="48">
      <formula>$E19="Haushaltsmittel"</formula>
    </cfRule>
  </conditionalFormatting>
  <conditionalFormatting sqref="O26:O40">
    <cfRule type="expression" dxfId="19" priority="46">
      <formula>$E26="Haushaltsmittel"</formula>
    </cfRule>
  </conditionalFormatting>
  <conditionalFormatting sqref="O43:O50">
    <cfRule type="expression" dxfId="18" priority="36">
      <formula>$E43="Haushaltsmittel"</formula>
    </cfRule>
  </conditionalFormatting>
  <conditionalFormatting sqref="O53:O61">
    <cfRule type="expression" dxfId="17" priority="34">
      <formula>$E53="Haushaltsmittel"</formula>
    </cfRule>
  </conditionalFormatting>
  <conditionalFormatting sqref="O64:O68">
    <cfRule type="expression" dxfId="16" priority="32">
      <formula>$E64="Haushaltsmittel"</formula>
    </cfRule>
  </conditionalFormatting>
  <conditionalFormatting sqref="O71:O76">
    <cfRule type="expression" dxfId="15" priority="30">
      <formula>$E71="Haushaltsmittel"</formula>
    </cfRule>
  </conditionalFormatting>
  <conditionalFormatting sqref="E19:E23">
    <cfRule type="expression" dxfId="14" priority="17">
      <formula>AND(#REF!=1,E19="")</formula>
    </cfRule>
  </conditionalFormatting>
  <conditionalFormatting sqref="E19:E23">
    <cfRule type="expression" dxfId="13" priority="16">
      <formula>AND(#REF!=1,E19="")</formula>
    </cfRule>
  </conditionalFormatting>
  <conditionalFormatting sqref="E26:E39">
    <cfRule type="expression" dxfId="12" priority="15">
      <formula>AND(#REF!=1,E26="")</formula>
    </cfRule>
  </conditionalFormatting>
  <conditionalFormatting sqref="E26:E39">
    <cfRule type="expression" dxfId="11" priority="14">
      <formula>AND(#REF!=1,E26="")</formula>
    </cfRule>
  </conditionalFormatting>
  <conditionalFormatting sqref="E40">
    <cfRule type="expression" dxfId="10" priority="13">
      <formula>AND(#REF!=1,E40="")</formula>
    </cfRule>
  </conditionalFormatting>
  <conditionalFormatting sqref="E40">
    <cfRule type="expression" dxfId="9" priority="12">
      <formula>AND(#REF!=1,E40="")</formula>
    </cfRule>
  </conditionalFormatting>
  <conditionalFormatting sqref="E43:E50">
    <cfRule type="expression" dxfId="8" priority="11">
      <formula>AND(#REF!=1,E43="")</formula>
    </cfRule>
  </conditionalFormatting>
  <conditionalFormatting sqref="E43:E50">
    <cfRule type="expression" dxfId="7" priority="10">
      <formula>AND(#REF!=1,E43="")</formula>
    </cfRule>
  </conditionalFormatting>
  <conditionalFormatting sqref="E53:E61">
    <cfRule type="expression" dxfId="6" priority="9">
      <formula>AND(#REF!=1,E53="")</formula>
    </cfRule>
  </conditionalFormatting>
  <conditionalFormatting sqref="E53:E61">
    <cfRule type="expression" dxfId="5" priority="8">
      <formula>AND(#REF!=1,E53="")</formula>
    </cfRule>
  </conditionalFormatting>
  <conditionalFormatting sqref="E64:E68">
    <cfRule type="expression" dxfId="4" priority="7">
      <formula>AND(#REF!=1,E64="")</formula>
    </cfRule>
  </conditionalFormatting>
  <conditionalFormatting sqref="E64:E68">
    <cfRule type="expression" dxfId="3" priority="6">
      <formula>AND(#REF!=1,E64="")</formula>
    </cfRule>
  </conditionalFormatting>
  <conditionalFormatting sqref="E71:E76">
    <cfRule type="expression" dxfId="2" priority="5">
      <formula>AND(#REF!=1,E71="")</formula>
    </cfRule>
  </conditionalFormatting>
  <conditionalFormatting sqref="E71:E76">
    <cfRule type="expression" dxfId="1" priority="4">
      <formula>AND(#REF!=1,E71="")</formula>
    </cfRule>
  </conditionalFormatting>
  <conditionalFormatting sqref="C102:D102">
    <cfRule type="cellIs" dxfId="0" priority="2" operator="greaterThanOrEqual">
      <formula>0</formula>
    </cfRule>
  </conditionalFormatting>
  <pageMargins left="0.70866141732283472" right="0.70866141732283472" top="0.43" bottom="0.45" header="0.31496062992125984" footer="0.31496062992125984"/>
  <pageSetup paperSize="9" scale="43" orientation="portrait" horizontalDpi="4294967293" verticalDpi="4294967293" r:id="rId3"/>
  <legacyDrawing r:id="rId4"/>
  <extLst>
    <ext xmlns:x14="http://schemas.microsoft.com/office/spreadsheetml/2009/9/main" uri="{CCE6A557-97BC-4b89-ADB6-D9C93CAAB3DF}">
      <x14:dataValidations xmlns:xm="http://schemas.microsoft.com/office/excel/2006/main" xWindow="793" yWindow="554" count="2">
        <x14:dataValidation type="list" allowBlank="1" showInputMessage="1" showErrorMessage="1" prompt="Bitte Geldgeber auswählen, sh. rot markierte Tabellenblätter">
          <x14:formula1>
            <xm:f>Dropdown!$A$1:$A$8</xm:f>
          </x14:formula1>
          <xm:sqref>E10:E16</xm:sqref>
        </x14:dataValidation>
        <x14:dataValidation type="list" allowBlank="1" showInputMessage="1" showErrorMessage="1" prompt="Bitte Geldgeber auswählen, sh. rot markierte Tabellenblätter">
          <x14:formula1>
            <xm:f>Dropdown!$A$1:$A$11</xm:f>
          </x14:formula1>
          <xm:sqref>E9 E19:E23 E26:E40 E43:E50 E53:E61 E64:E68 E71:E76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2:A24"/>
  <sheetViews>
    <sheetView showGridLines="0" workbookViewId="0">
      <selection sqref="A1:XFD1048576"/>
    </sheetView>
  </sheetViews>
  <sheetFormatPr baseColWidth="10" defaultColWidth="12.7109375" defaultRowHeight="15" x14ac:dyDescent="0.25"/>
  <cols>
    <col min="1" max="1" width="255.5703125" style="8" customWidth="1"/>
    <col min="2" max="16384" width="12.7109375" style="8"/>
  </cols>
  <sheetData>
    <row r="22" spans="1:1" s="111" customFormat="1" x14ac:dyDescent="0.25">
      <c r="A22" s="110"/>
    </row>
    <row r="23" spans="1:1" x14ac:dyDescent="0.25">
      <c r="A23" s="112"/>
    </row>
    <row r="24" spans="1:1" x14ac:dyDescent="0.25">
      <c r="A24" s="113"/>
    </row>
  </sheetData>
  <customSheetViews>
    <customSheetView guid="{91AE2D9D-4FE2-467A-ACA3-EE6C6D37079E}">
      <selection activeCell="A15" sqref="A15"/>
      <pageMargins left="0.7" right="0.7" top="0.78740157499999996" bottom="0.78740157499999996" header="0.3" footer="0.3"/>
    </customSheetView>
    <customSheetView guid="{DEE47777-5782-4275-B331-C1CF173823A1}">
      <selection activeCell="A15" sqref="A15"/>
      <pageMargins left="0.7" right="0.7" top="0.78740157499999996" bottom="0.78740157499999996" header="0.3" footer="0.3"/>
    </customSheetView>
  </customSheetView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
  <sheetViews>
    <sheetView showGridLines="0" workbookViewId="0">
      <selection sqref="A1:XFD1048576"/>
    </sheetView>
  </sheetViews>
  <sheetFormatPr baseColWidth="10" defaultRowHeight="15" x14ac:dyDescent="0.25"/>
  <sheetData>
    <row r="2" spans="2:2" x14ac:dyDescent="0.25">
      <c r="B2" s="17"/>
    </row>
  </sheetData>
  <customSheetViews>
    <customSheetView guid="{91AE2D9D-4FE2-467A-ACA3-EE6C6D37079E}">
      <selection activeCell="I38" sqref="I38"/>
      <pageMargins left="0.7" right="0.7" top="0.78740157499999996" bottom="0.78740157499999996" header="0.3" footer="0.3"/>
    </customSheetView>
    <customSheetView guid="{DEE47777-5782-4275-B331-C1CF173823A1}">
      <selection activeCell="I38" sqref="I38"/>
      <pageMargins left="0.7" right="0.7" top="0.78740157499999996" bottom="0.78740157499999996" header="0.3" footer="0.3"/>
    </customSheetView>
  </customSheetView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6"/>
  <sheetViews>
    <sheetView showGridLines="0" workbookViewId="0">
      <selection sqref="A1:XFD1048576"/>
    </sheetView>
  </sheetViews>
  <sheetFormatPr baseColWidth="10" defaultRowHeight="15" x14ac:dyDescent="0.25"/>
  <cols>
    <col min="1" max="1" width="83.5703125" customWidth="1"/>
  </cols>
  <sheetData>
    <row r="1" spans="1:1" ht="21" x14ac:dyDescent="0.25">
      <c r="A1" s="18" t="s">
        <v>77</v>
      </c>
    </row>
    <row r="2" spans="1:1" x14ac:dyDescent="0.25">
      <c r="A2" s="11" t="s">
        <v>109</v>
      </c>
    </row>
    <row r="3" spans="1:1" ht="70.5" customHeight="1" x14ac:dyDescent="0.25">
      <c r="A3" s="9" t="s">
        <v>82</v>
      </c>
    </row>
    <row r="4" spans="1:1" ht="44.25" customHeight="1" x14ac:dyDescent="0.25">
      <c r="A4" s="9" t="s">
        <v>81</v>
      </c>
    </row>
    <row r="5" spans="1:1" ht="57" customHeight="1" x14ac:dyDescent="0.25">
      <c r="A5" s="9" t="s">
        <v>83</v>
      </c>
    </row>
    <row r="6" spans="1:1" ht="51" x14ac:dyDescent="0.25">
      <c r="A6" s="9" t="s">
        <v>110</v>
      </c>
    </row>
  </sheetData>
  <customSheetViews>
    <customSheetView guid="{91AE2D9D-4FE2-467A-ACA3-EE6C6D37079E}">
      <selection activeCell="A2" sqref="A2"/>
      <pageMargins left="0.7" right="0.7" top="0.78740157499999996" bottom="0.78740157499999996" header="0.3" footer="0.3"/>
    </customSheetView>
    <customSheetView guid="{DEE47777-5782-4275-B331-C1CF173823A1}">
      <selection activeCell="A2" sqref="A2"/>
      <pageMargins left="0.7" right="0.7" top="0.78740157499999996" bottom="0.78740157499999996" header="0.3" footer="0.3"/>
    </customSheetView>
  </customSheetView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37"/>
  <sheetViews>
    <sheetView showGridLines="0" workbookViewId="0">
      <selection sqref="A1:XFD1048576"/>
    </sheetView>
  </sheetViews>
  <sheetFormatPr baseColWidth="10" defaultRowHeight="15" x14ac:dyDescent="0.25"/>
  <cols>
    <col min="1" max="1" width="123.42578125" customWidth="1"/>
  </cols>
  <sheetData>
    <row r="1" spans="1:1" ht="23.25" x14ac:dyDescent="0.25">
      <c r="A1" s="15" t="s">
        <v>78</v>
      </c>
    </row>
    <row r="2" spans="1:1" ht="15" customHeight="1" x14ac:dyDescent="0.25">
      <c r="A2" s="11" t="s">
        <v>109</v>
      </c>
    </row>
    <row r="3" spans="1:1" ht="21.75" customHeight="1" x14ac:dyDescent="0.25">
      <c r="A3" s="12" t="s">
        <v>79</v>
      </c>
    </row>
    <row r="4" spans="1:1" x14ac:dyDescent="0.25">
      <c r="A4" s="9" t="s">
        <v>84</v>
      </c>
    </row>
    <row r="5" spans="1:1" x14ac:dyDescent="0.25">
      <c r="A5" s="9"/>
    </row>
    <row r="6" spans="1:1" x14ac:dyDescent="0.25">
      <c r="A6" s="9" t="s">
        <v>85</v>
      </c>
    </row>
    <row r="7" spans="1:1" x14ac:dyDescent="0.25">
      <c r="A7" s="9"/>
    </row>
    <row r="8" spans="1:1" ht="25.5" x14ac:dyDescent="0.25">
      <c r="A8" s="9" t="s">
        <v>111</v>
      </c>
    </row>
    <row r="9" spans="1:1" x14ac:dyDescent="0.25">
      <c r="A9" s="9"/>
    </row>
    <row r="10" spans="1:1" ht="25.5" x14ac:dyDescent="0.25">
      <c r="A10" s="9" t="s">
        <v>93</v>
      </c>
    </row>
    <row r="11" spans="1:1" x14ac:dyDescent="0.25">
      <c r="A11" s="9"/>
    </row>
    <row r="12" spans="1:1" ht="63.75" x14ac:dyDescent="0.25">
      <c r="A12" s="16" t="s">
        <v>112</v>
      </c>
    </row>
    <row r="13" spans="1:1" x14ac:dyDescent="0.25">
      <c r="A13" s="9"/>
    </row>
    <row r="14" spans="1:1" ht="25.5" x14ac:dyDescent="0.25">
      <c r="A14" s="9" t="s">
        <v>92</v>
      </c>
    </row>
    <row r="15" spans="1:1" x14ac:dyDescent="0.25">
      <c r="A15" s="9"/>
    </row>
    <row r="16" spans="1:1" x14ac:dyDescent="0.25">
      <c r="A16" s="9" t="s">
        <v>94</v>
      </c>
    </row>
    <row r="17" spans="1:1" x14ac:dyDescent="0.25">
      <c r="A17" s="9"/>
    </row>
    <row r="18" spans="1:1" x14ac:dyDescent="0.25">
      <c r="A18" s="11" t="s">
        <v>113</v>
      </c>
    </row>
    <row r="19" spans="1:1" x14ac:dyDescent="0.25">
      <c r="A19" s="11"/>
    </row>
    <row r="20" spans="1:1" ht="21" x14ac:dyDescent="0.25">
      <c r="A20" s="12" t="s">
        <v>86</v>
      </c>
    </row>
    <row r="21" spans="1:1" x14ac:dyDescent="0.25">
      <c r="A21" s="9" t="s">
        <v>114</v>
      </c>
    </row>
    <row r="22" spans="1:1" x14ac:dyDescent="0.25">
      <c r="A22" s="9"/>
    </row>
    <row r="23" spans="1:1" ht="15.75" x14ac:dyDescent="0.25">
      <c r="A23" s="13" t="s">
        <v>59</v>
      </c>
    </row>
    <row r="24" spans="1:1" ht="25.5" x14ac:dyDescent="0.25">
      <c r="A24" s="16" t="s">
        <v>115</v>
      </c>
    </row>
    <row r="25" spans="1:1" x14ac:dyDescent="0.25">
      <c r="A25" s="9"/>
    </row>
    <row r="26" spans="1:1" ht="25.5" x14ac:dyDescent="0.25">
      <c r="A26" s="9" t="s">
        <v>87</v>
      </c>
    </row>
    <row r="27" spans="1:1" x14ac:dyDescent="0.25">
      <c r="A27" s="9"/>
    </row>
    <row r="28" spans="1:1" ht="51" x14ac:dyDescent="0.25">
      <c r="A28" s="9" t="s">
        <v>116</v>
      </c>
    </row>
    <row r="29" spans="1:1" x14ac:dyDescent="0.25">
      <c r="A29" s="9"/>
    </row>
    <row r="30" spans="1:1" ht="38.25" x14ac:dyDescent="0.25">
      <c r="A30" s="19" t="s">
        <v>88</v>
      </c>
    </row>
    <row r="31" spans="1:1" x14ac:dyDescent="0.25">
      <c r="A31" s="11"/>
    </row>
    <row r="32" spans="1:1" ht="15.75" x14ac:dyDescent="0.25">
      <c r="A32" s="13" t="s">
        <v>58</v>
      </c>
    </row>
    <row r="33" spans="1:1" ht="25.5" x14ac:dyDescent="0.25">
      <c r="A33" s="9" t="s">
        <v>89</v>
      </c>
    </row>
    <row r="34" spans="1:1" x14ac:dyDescent="0.25">
      <c r="A34" s="9"/>
    </row>
    <row r="35" spans="1:1" x14ac:dyDescent="0.25">
      <c r="A35" s="14" t="s">
        <v>95</v>
      </c>
    </row>
    <row r="36" spans="1:1" x14ac:dyDescent="0.25">
      <c r="A36" s="14" t="s">
        <v>90</v>
      </c>
    </row>
    <row r="37" spans="1:1" x14ac:dyDescent="0.25">
      <c r="A37" s="14" t="s">
        <v>91</v>
      </c>
    </row>
  </sheetData>
  <customSheetViews>
    <customSheetView guid="{91AE2D9D-4FE2-467A-ACA3-EE6C6D37079E}">
      <selection activeCell="A2" sqref="A2"/>
      <pageMargins left="0.7" right="0.7" top="0.78740157499999996" bottom="0.78740157499999996" header="0.3" footer="0.3"/>
    </customSheetView>
    <customSheetView guid="{DEE47777-5782-4275-B331-C1CF173823A1}">
      <selection activeCell="A2" sqref="A2"/>
      <pageMargins left="0.7" right="0.7" top="0.78740157499999996" bottom="0.78740157499999996" header="0.3" footer="0.3"/>
    </customSheetView>
  </customSheetView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0"/>
  <sheetViews>
    <sheetView showGridLines="0" workbookViewId="0">
      <selection sqref="A1:XFD1048576"/>
    </sheetView>
  </sheetViews>
  <sheetFormatPr baseColWidth="10" defaultRowHeight="15" x14ac:dyDescent="0.25"/>
  <cols>
    <col min="1" max="1" width="115.42578125" customWidth="1"/>
    <col min="2" max="2" width="64.85546875" customWidth="1"/>
  </cols>
  <sheetData>
    <row r="1" spans="1:2" ht="21" x14ac:dyDescent="0.25">
      <c r="A1" s="12" t="s">
        <v>80</v>
      </c>
    </row>
    <row r="2" spans="1:2" x14ac:dyDescent="0.25">
      <c r="A2" s="11" t="s">
        <v>109</v>
      </c>
    </row>
    <row r="3" spans="1:2" ht="25.5" x14ac:dyDescent="0.25">
      <c r="A3" s="9" t="s">
        <v>96</v>
      </c>
    </row>
    <row r="4" spans="1:2" ht="15" customHeight="1" x14ac:dyDescent="0.25">
      <c r="A4" s="9"/>
    </row>
    <row r="5" spans="1:2" x14ac:dyDescent="0.25">
      <c r="A5" s="9" t="s">
        <v>97</v>
      </c>
    </row>
    <row r="6" spans="1:2" ht="15" customHeight="1" x14ac:dyDescent="0.25">
      <c r="A6" s="9"/>
    </row>
    <row r="7" spans="1:2" ht="54.75" customHeight="1" x14ac:dyDescent="0.25">
      <c r="A7" s="9" t="s">
        <v>117</v>
      </c>
    </row>
    <row r="8" spans="1:2" ht="15" customHeight="1" x14ac:dyDescent="0.25">
      <c r="A8" s="9"/>
    </row>
    <row r="9" spans="1:2" ht="38.25" customHeight="1" x14ac:dyDescent="0.25">
      <c r="A9" s="20" t="s">
        <v>118</v>
      </c>
    </row>
    <row r="10" spans="1:2" x14ac:dyDescent="0.25">
      <c r="A10" s="9"/>
    </row>
    <row r="11" spans="1:2" x14ac:dyDescent="0.25">
      <c r="A11" s="9" t="s">
        <v>98</v>
      </c>
    </row>
    <row r="12" spans="1:2" x14ac:dyDescent="0.25">
      <c r="A12" s="14" t="s">
        <v>99</v>
      </c>
      <c r="B12" s="9"/>
    </row>
    <row r="13" spans="1:2" x14ac:dyDescent="0.25">
      <c r="A13" s="14" t="s">
        <v>100</v>
      </c>
      <c r="B13" s="9"/>
    </row>
    <row r="14" spans="1:2" x14ac:dyDescent="0.25">
      <c r="A14" s="14" t="s">
        <v>101</v>
      </c>
      <c r="B14" s="9"/>
    </row>
    <row r="15" spans="1:2" x14ac:dyDescent="0.25">
      <c r="A15" s="14" t="s">
        <v>102</v>
      </c>
      <c r="B15" s="9"/>
    </row>
    <row r="16" spans="1:2" x14ac:dyDescent="0.25">
      <c r="A16" s="14" t="s">
        <v>103</v>
      </c>
      <c r="B16" s="9"/>
    </row>
    <row r="17" spans="1:1" x14ac:dyDescent="0.25">
      <c r="A17" s="9"/>
    </row>
    <row r="18" spans="1:1" ht="38.25" x14ac:dyDescent="0.25">
      <c r="A18" s="10" t="s">
        <v>104</v>
      </c>
    </row>
    <row r="19" spans="1:1" x14ac:dyDescent="0.25">
      <c r="A19" s="10"/>
    </row>
    <row r="20" spans="1:1" ht="89.25" x14ac:dyDescent="0.25">
      <c r="A20" s="9" t="s">
        <v>119</v>
      </c>
    </row>
    <row r="21" spans="1:1" x14ac:dyDescent="0.25">
      <c r="A21" s="9"/>
    </row>
    <row r="22" spans="1:1" ht="76.5" x14ac:dyDescent="0.25">
      <c r="A22" s="9" t="s">
        <v>120</v>
      </c>
    </row>
    <row r="23" spans="1:1" x14ac:dyDescent="0.25">
      <c r="A23" s="9"/>
    </row>
    <row r="24" spans="1:1" ht="38.25" x14ac:dyDescent="0.25">
      <c r="A24" s="9" t="s">
        <v>105</v>
      </c>
    </row>
    <row r="25" spans="1:1" x14ac:dyDescent="0.25">
      <c r="A25" s="9"/>
    </row>
    <row r="26" spans="1:1" x14ac:dyDescent="0.25">
      <c r="A26" s="9" t="s">
        <v>121</v>
      </c>
    </row>
    <row r="28" spans="1:1" x14ac:dyDescent="0.25">
      <c r="A28" s="2" t="s">
        <v>122</v>
      </c>
    </row>
    <row r="29" spans="1:1" x14ac:dyDescent="0.25">
      <c r="A29" s="9" t="s">
        <v>123</v>
      </c>
    </row>
    <row r="30" spans="1:1" x14ac:dyDescent="0.25">
      <c r="A30" s="9" t="s">
        <v>124</v>
      </c>
    </row>
  </sheetData>
  <customSheetViews>
    <customSheetView guid="{91AE2D9D-4FE2-467A-ACA3-EE6C6D37079E}">
      <selection activeCell="A28" sqref="A28"/>
      <pageMargins left="0.7" right="0.7" top="0.78740157499999996" bottom="0.78740157499999996" header="0.3" footer="0.3"/>
    </customSheetView>
    <customSheetView guid="{DEE47777-5782-4275-B331-C1CF173823A1}">
      <selection activeCell="A28" sqref="A28"/>
      <pageMargins left="0.7" right="0.7" top="0.78740157499999996" bottom="0.78740157499999996" header="0.3" footer="0.3"/>
    </customSheetView>
  </customSheetView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D24"/>
  <sheetViews>
    <sheetView workbookViewId="0">
      <selection activeCell="C39" sqref="C39"/>
    </sheetView>
  </sheetViews>
  <sheetFormatPr baseColWidth="10" defaultRowHeight="15" x14ac:dyDescent="0.25"/>
  <cols>
    <col min="1" max="1" width="11.42578125" style="92"/>
    <col min="2" max="2" width="70.85546875" style="93" customWidth="1"/>
    <col min="3" max="3" width="65" style="93" customWidth="1"/>
    <col min="4" max="4" width="47" style="92" customWidth="1"/>
    <col min="5" max="16384" width="11.42578125" style="92"/>
  </cols>
  <sheetData>
    <row r="1" spans="1:4" ht="15.75" thickBot="1" x14ac:dyDescent="0.3"/>
    <row r="2" spans="1:4" ht="15.75" thickBot="1" x14ac:dyDescent="0.3">
      <c r="A2" s="96" t="s">
        <v>129</v>
      </c>
      <c r="B2" s="97" t="s">
        <v>126</v>
      </c>
      <c r="C2" s="98" t="s">
        <v>107</v>
      </c>
    </row>
    <row r="4" spans="1:4" x14ac:dyDescent="0.25">
      <c r="C4" s="94"/>
    </row>
    <row r="5" spans="1:4" x14ac:dyDescent="0.25">
      <c r="C5" s="94"/>
      <c r="D5" s="95"/>
    </row>
    <row r="6" spans="1:4" x14ac:dyDescent="0.25">
      <c r="C6" s="94"/>
    </row>
    <row r="23" spans="1:3" ht="15.75" thickBot="1" x14ac:dyDescent="0.3"/>
    <row r="24" spans="1:3" ht="15.75" thickBot="1" x14ac:dyDescent="0.3">
      <c r="A24" s="99" t="s">
        <v>129</v>
      </c>
      <c r="B24" s="100" t="s">
        <v>127</v>
      </c>
      <c r="C24" s="101" t="s">
        <v>128</v>
      </c>
    </row>
  </sheetData>
  <customSheetViews>
    <customSheetView guid="{91AE2D9D-4FE2-467A-ACA3-EE6C6D37079E}">
      <selection activeCell="B5" sqref="B5"/>
      <pageMargins left="0.7" right="0.7" top="0.78740157499999996" bottom="0.78740157499999996" header="0.3" footer="0.3"/>
    </customSheetView>
    <customSheetView guid="{DEE47777-5782-4275-B331-C1CF173823A1}">
      <selection activeCell="F8" sqref="F8"/>
      <pageMargins left="0.7" right="0.7" top="0.78740157499999996" bottom="0.78740157499999996" header="0.3" footer="0.3"/>
    </customSheetView>
  </customSheetView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1. Ablaufplan </vt:lpstr>
      <vt:lpstr>2. Beschreibung der VA</vt:lpstr>
      <vt:lpstr>3. Kalkulation</vt:lpstr>
      <vt:lpstr>3a. Erläuterungen Kalkulation</vt:lpstr>
      <vt:lpstr>4. Steuerrechtliche Prüfung</vt:lpstr>
      <vt:lpstr>Zuschüsse und Kooperationen</vt:lpstr>
      <vt:lpstr>Spenden und Sponsoring</vt:lpstr>
      <vt:lpstr>Teilnehmerbeiträge</vt:lpstr>
      <vt:lpstr>5. Fragen</vt:lpstr>
      <vt:lpstr>Dropdown</vt:lpstr>
      <vt:lpstr>Tabelle2</vt:lpstr>
    </vt:vector>
  </TitlesOfParts>
  <Company>LANDesk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Schmitt</dc:creator>
  <cp:lastModifiedBy>Betina Vieth</cp:lastModifiedBy>
  <cp:lastPrinted>2017-10-12T13:31:16Z</cp:lastPrinted>
  <dcterms:created xsi:type="dcterms:W3CDTF">2017-08-29T14:45:50Z</dcterms:created>
  <dcterms:modified xsi:type="dcterms:W3CDTF">2018-09-21T08:32:43Z</dcterms:modified>
</cp:coreProperties>
</file>